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im\Home\Ham Radio\EOSS\EOSS-226-227 2016_0730\APRS\"/>
    </mc:Choice>
  </mc:AlternateContent>
  <bookViews>
    <workbookView xWindow="0" yWindow="0" windowWidth="24000" windowHeight="10095"/>
  </bookViews>
  <sheets>
    <sheet name="KC0D-12" sheetId="1" r:id="rId1"/>
  </sheets>
  <calcPr calcId="0"/>
</workbook>
</file>

<file path=xl/calcChain.xml><?xml version="1.0" encoding="utf-8"?>
<calcChain xmlns="http://schemas.openxmlformats.org/spreadsheetml/2006/main">
  <c r="E103" i="1" l="1"/>
  <c r="D103" i="1"/>
  <c r="C103" i="1"/>
  <c r="B103" i="1"/>
  <c r="E102" i="1"/>
  <c r="D102" i="1"/>
  <c r="C102" i="1"/>
  <c r="B102" i="1"/>
  <c r="E101" i="1"/>
  <c r="D101" i="1"/>
  <c r="C101" i="1"/>
  <c r="B101" i="1"/>
  <c r="E100" i="1"/>
  <c r="D100" i="1"/>
  <c r="C100" i="1"/>
  <c r="B100" i="1"/>
  <c r="E99" i="1"/>
  <c r="D99" i="1"/>
  <c r="C99" i="1"/>
  <c r="B99" i="1"/>
  <c r="E98" i="1"/>
  <c r="D98" i="1"/>
  <c r="C98" i="1"/>
  <c r="B98" i="1"/>
  <c r="E97" i="1"/>
  <c r="D97" i="1"/>
  <c r="C97" i="1"/>
  <c r="B97" i="1"/>
  <c r="E96" i="1"/>
  <c r="D96" i="1"/>
  <c r="C96" i="1"/>
  <c r="B96" i="1"/>
  <c r="E95" i="1"/>
  <c r="D95" i="1"/>
  <c r="C95" i="1"/>
  <c r="B95" i="1"/>
  <c r="E94" i="1"/>
  <c r="D94" i="1"/>
  <c r="C94" i="1"/>
  <c r="B94" i="1"/>
  <c r="E93" i="1"/>
  <c r="D93" i="1"/>
  <c r="C93" i="1"/>
  <c r="B93" i="1"/>
  <c r="E92" i="1"/>
  <c r="D92" i="1"/>
  <c r="C92" i="1"/>
  <c r="B92" i="1"/>
  <c r="E91" i="1"/>
  <c r="D91" i="1"/>
  <c r="C91" i="1"/>
  <c r="B91" i="1"/>
  <c r="E90" i="1"/>
  <c r="D90" i="1"/>
  <c r="C90" i="1"/>
  <c r="B90" i="1"/>
  <c r="E89" i="1"/>
  <c r="D89" i="1"/>
  <c r="C89" i="1"/>
  <c r="B89" i="1"/>
  <c r="E88" i="1"/>
  <c r="D88" i="1"/>
  <c r="C88" i="1"/>
  <c r="B88" i="1"/>
  <c r="E87" i="1"/>
  <c r="D87" i="1"/>
  <c r="C87" i="1"/>
  <c r="B87" i="1"/>
  <c r="E86" i="1"/>
  <c r="D86" i="1"/>
  <c r="C86" i="1"/>
  <c r="B86" i="1"/>
  <c r="E85" i="1"/>
  <c r="D85" i="1"/>
  <c r="C85" i="1"/>
  <c r="B85" i="1"/>
  <c r="E84" i="1"/>
  <c r="D84" i="1"/>
  <c r="C84" i="1"/>
  <c r="B84" i="1"/>
  <c r="E83" i="1"/>
  <c r="D83" i="1"/>
  <c r="C83" i="1"/>
  <c r="B83" i="1"/>
  <c r="E82" i="1"/>
  <c r="D82" i="1"/>
  <c r="C82" i="1"/>
  <c r="B82" i="1"/>
  <c r="E81" i="1"/>
  <c r="D81" i="1"/>
  <c r="C81" i="1"/>
  <c r="B81" i="1"/>
  <c r="E80" i="1"/>
  <c r="D80" i="1"/>
  <c r="C80" i="1"/>
  <c r="B80" i="1"/>
  <c r="E79" i="1"/>
  <c r="D79" i="1"/>
  <c r="C79" i="1"/>
  <c r="B79" i="1"/>
  <c r="E78" i="1"/>
  <c r="D78" i="1"/>
  <c r="C78" i="1"/>
  <c r="B78" i="1"/>
  <c r="E77" i="1"/>
  <c r="D77" i="1"/>
  <c r="C77" i="1"/>
  <c r="B77" i="1"/>
  <c r="E76" i="1"/>
  <c r="D76" i="1"/>
  <c r="C76" i="1"/>
  <c r="B76" i="1"/>
  <c r="E75" i="1"/>
  <c r="D75" i="1"/>
  <c r="C75" i="1"/>
  <c r="B75" i="1"/>
  <c r="E74" i="1"/>
  <c r="D74" i="1"/>
  <c r="C74" i="1"/>
  <c r="B74" i="1"/>
  <c r="E73" i="1"/>
  <c r="D73" i="1"/>
  <c r="C73" i="1"/>
  <c r="B73" i="1"/>
  <c r="E72" i="1"/>
  <c r="D72" i="1"/>
  <c r="C72" i="1"/>
  <c r="B72" i="1"/>
  <c r="E71" i="1"/>
  <c r="D71" i="1"/>
  <c r="C71" i="1"/>
  <c r="B71" i="1"/>
  <c r="E70" i="1"/>
  <c r="D70" i="1"/>
  <c r="C70" i="1"/>
  <c r="B70" i="1"/>
  <c r="E69" i="1"/>
  <c r="D69" i="1"/>
  <c r="C69" i="1"/>
  <c r="B69" i="1"/>
  <c r="E68" i="1"/>
  <c r="D68" i="1"/>
  <c r="C68" i="1"/>
  <c r="B68" i="1"/>
  <c r="E67" i="1"/>
  <c r="D67" i="1"/>
  <c r="C67" i="1"/>
  <c r="B67" i="1"/>
  <c r="E66" i="1"/>
  <c r="D66" i="1"/>
  <c r="C66" i="1"/>
  <c r="B66" i="1"/>
  <c r="E65" i="1"/>
  <c r="D65" i="1"/>
  <c r="C65" i="1"/>
  <c r="B65" i="1"/>
  <c r="E64" i="1"/>
  <c r="D64" i="1"/>
  <c r="C64" i="1"/>
  <c r="B64" i="1"/>
  <c r="E63" i="1"/>
  <c r="D63" i="1"/>
  <c r="C63" i="1"/>
  <c r="B63" i="1"/>
  <c r="E62" i="1"/>
  <c r="D62" i="1"/>
  <c r="C62" i="1"/>
  <c r="B62" i="1"/>
  <c r="E61" i="1"/>
  <c r="D61" i="1"/>
  <c r="C61" i="1"/>
  <c r="B61" i="1"/>
  <c r="E60" i="1"/>
  <c r="D60" i="1"/>
  <c r="C60" i="1"/>
  <c r="B60" i="1"/>
  <c r="E59" i="1"/>
  <c r="D59" i="1"/>
  <c r="C59" i="1"/>
  <c r="B59" i="1"/>
  <c r="E58" i="1"/>
  <c r="D58" i="1"/>
  <c r="C58" i="1"/>
  <c r="B58" i="1"/>
  <c r="E57" i="1"/>
  <c r="D57" i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D7" i="1"/>
  <c r="C7" i="1"/>
  <c r="B7" i="1"/>
  <c r="E6" i="1"/>
  <c r="D6" i="1"/>
  <c r="C6" i="1"/>
  <c r="B6" i="1"/>
  <c r="E5" i="1"/>
  <c r="D5" i="1"/>
  <c r="C5" i="1"/>
  <c r="B5" i="1"/>
  <c r="E4" i="1"/>
  <c r="D4" i="1"/>
  <c r="C4" i="1"/>
  <c r="B4" i="1"/>
  <c r="E3" i="1"/>
  <c r="D3" i="1"/>
  <c r="C3" i="1"/>
  <c r="B3" i="1"/>
  <c r="E2" i="1"/>
  <c r="D2" i="1"/>
  <c r="C2" i="1"/>
  <c r="B2" i="1"/>
</calcChain>
</file>

<file path=xl/sharedStrings.xml><?xml version="1.0" encoding="utf-8"?>
<sst xmlns="http://schemas.openxmlformats.org/spreadsheetml/2006/main" count="107" uniqueCount="107">
  <si>
    <t>KC0D-12&gt;APZEOS,WIDE1-1,WIDE2-1,qAR,KC0D-3:/130917h3915.43N/10340.32WO124/25/A=013274</t>
  </si>
  <si>
    <t>KC0D-12&gt;APZEOS,WIDE1-1,WIDE2-1,qAR,KC0D-3:/131117h3914.99N/10339.64WO125/27/A=015563</t>
  </si>
  <si>
    <t>KC0D-12&gt;APZEOS,WIDE1-1,WIDE2-1,qAR,KC0D-3:/131217h3914.75N/10339.27WO133/23/A=016705</t>
  </si>
  <si>
    <t>KC0D-12&gt;APZEOS,WIDE1-1,WIDE2-1,qAR,KC0D-3:/131417h3914.23N/10338.50WO136/31/A=019008</t>
  </si>
  <si>
    <t>KC0D-12&gt;APZEOS,WIDE1-1,WIDE2-1,qAR,KC0D-3:/131517h3913.94N/10338.05WO124/28/A=020120</t>
  </si>
  <si>
    <t>KC0D-12&gt;APZEOS,WIDE1-1,WIDE2-1,qAR,KC0D-3:/131617h3913.66N/10337.58WO131/35/A=021210</t>
  </si>
  <si>
    <t>KC0D-12&gt;APZEOS,WIDE1-1,WIDE2-1,qAR,KC0D-3:/131817h3913.13N/10336.60WO120/28/A=023510</t>
  </si>
  <si>
    <t>KC0D-12&gt;APZEOS,WIDE1-1,WIDE2-1,qAR,KC0D-3:/131917h3912.82N/10336.12WO132/33/A=024674</t>
  </si>
  <si>
    <t>KC0D-12&gt;APZEOS,WIDE1-1,WIDE2-1,qAR,KC0D-3:/132017h3912.53N/10335.72WO132/28/A=025882</t>
  </si>
  <si>
    <t>KC0D-12&gt;APZEOS,WIDE1-1,WIDE2-1,qAR,KC0D-3:/132117h3912.32N/10335.42WO132/22/A=027164</t>
  </si>
  <si>
    <t>KC0D-12&gt;APZEOS,WIDE1-1,WIDE2-1,qAR,KC0D-3:/132217h3912.09N/10335.15WO146/17/A=028444</t>
  </si>
  <si>
    <t>KC0D-12&gt;APZEOS,WIDE1-1,WIDE2-1,qAR,KC0D-3:/132417h3911.55N/10334.54WO130/28/A=031108</t>
  </si>
  <si>
    <t>KC0D-12&gt;APZEOS,WIDE1-1,WIDE2-1,qAR,KC0D-3:/132517h3911.25N/10334.16WO123/34/A=032401</t>
  </si>
  <si>
    <t>KC0D-12&gt;APZEOS,WIDE1-1,WIDE2-1,qAR,KC0D-3:/132617h3910.95N/10333.75WO127/24/A=033681</t>
  </si>
  <si>
    <t>KC0D-12&gt;APZEOS,WIDE1-1,WIDE2-1,qAR,KC0D-3:/132717h3910.72N/10333.34WO113/23/A=035039</t>
  </si>
  <si>
    <t>KC0D-12&gt;APZEOS,WIDE1-1,WIDE2-1,qAR,KC0D-3:/132817h3910.51N/10333.04WO123/25/A=036420</t>
  </si>
  <si>
    <t>KC0D-12&gt;APZEOS,WIDE1-1,WIDE2-1,qAR,KC0D-3:/132917h3910.21N/10332.68WO132/37/A=037818</t>
  </si>
  <si>
    <t>KC0D-12&gt;APZEOS,WIDE1-1,WIDE2-1,qAR,KC0D-3:/133017h3909.86N/10332.31WO140/31/A=039183</t>
  </si>
  <si>
    <t>KC0D-12&gt;APZEOS,WIDE1-1,WIDE2-1,qAR,KC0D-3:/133117h3909.53N/10331.91WO129/30/A=040595</t>
  </si>
  <si>
    <t>KC0D-12&gt;APZEOS,WIDE1-1,WIDE2-1,qAR,KC0D-3:/133217h3909.32N/10331.51WO123/26/A=041969</t>
  </si>
  <si>
    <t>KC0D-12&gt;APZEOS,WIDE1-1,WIDE2-1,qAR,KC0D-3:/133317h3909.06N/10331.18WO125/25/A=043138</t>
  </si>
  <si>
    <t>KC0D-12&gt;APZEOS,WIDE1-1,WIDE2-1,qAR,KC0D-3:/133417h3908.79N/10330.84WO142/26/A=044460</t>
  </si>
  <si>
    <t>KC0D-12&gt;APZEOS,WIDE1-1,WIDE2-1,qAR,KC0D-3:/133517h3908.55N/10330.58WO133/21/A=045495</t>
  </si>
  <si>
    <t>KC0D-12&gt;APZEOS,WIDE1-1,WIDE2-1,qAR,KC0D-3:/133617h3908.30N/10330.36WO167/28/A=046537</t>
  </si>
  <si>
    <t>KC0D-12&gt;APZEOS,WIDE1-1,WIDE2-1,qAR,KC0D-3:/133717h3907.95N/10330.22WO152/21/A=047490</t>
  </si>
  <si>
    <t>KC0D-12&gt;APZEOS,WIDE1-1,WIDE2-1,qAR,KC0D-3:/133817h3907.68N/10330.11WO154/15/A=048539</t>
  </si>
  <si>
    <t>KC0D-12&gt;APZEOS,WIDE1-1,WIDE2-1,qAR,KC0D-3:/133917h3907.40N/10329.73WO132/36/A=049670</t>
  </si>
  <si>
    <t>KC0D-12&gt;APZEOS,WIDE1-1,WIDE2-1,qAR,KC0D-3:/134017h3907.10N/10329.40WO154/27/A=050414</t>
  </si>
  <si>
    <t>KC0D-12&gt;APZEOS,WIDE1-1,WIDE2-1,qAR,KC0D-3:/134117h3906.71N/10329.16WO171/21/A=051056</t>
  </si>
  <si>
    <t>KC0D-12&gt;APZEOS,WIDE1-1,WIDE2-1,qAR,KC0D-3:/134217h3906.55N/10328.97WO156/18/A=052392</t>
  </si>
  <si>
    <t>KC0D-12&gt;APZEOS,WIDE1-1,WIDE2-1,qAR,KC0D-3:/134417h3906.19N/10328.73WO54/18/A=054648</t>
  </si>
  <si>
    <t>KC0D-12&gt;APZEOS,WIDE1-1,WIDE2-1,qAR,KC0D-3:/134517h3906.17N/10328.54WO85/7/A=055516</t>
  </si>
  <si>
    <t>KC0D-12&gt;APZEOS,WIDE1-1,WIDE2-1,qAR,KC0D-3:/134617h3906.16N/10328.36WO94/8/A=056363</t>
  </si>
  <si>
    <t>KC0D-12&gt;APZEOS,WIDE1-1,WIDE2-1,qAR,KC0D-3:/134817h3905.90N/10328.37WO281/18/A=058234</t>
  </si>
  <si>
    <t>KC0D-12&gt;APZEOS,WIDE1-1,WIDE2-1,qAR,KC0D-3:/134917h3905.84N/10328.52WO168/14/A=059049</t>
  </si>
  <si>
    <t>KC0D-12&gt;APZEOS,WIDE1-1,WIDE2-1,qAR,KC0D-3:/135017h3905.74N/10328.70WO202/6/A=059943</t>
  </si>
  <si>
    <t>KC0D-12&gt;APZEOS,WIDE1-1,WIDE2-1,qAR,KC0D-3:/135117h3905.70N/10328.84WO215/9/A=061005</t>
  </si>
  <si>
    <t>KC0D-12&gt;APZEOS,WIDE1-1,WIDE2-1,qAR,KC0D-3:/135217h3905.56N/10328.97WO208/14/A=061768</t>
  </si>
  <si>
    <t>KC0D-12&gt;APZEOS,WIDE1-1,WIDE2-1,qAR,KC0D-3:/135317h3905.50N/10329.28WO273/18/A=062717</t>
  </si>
  <si>
    <t>KC0D-12&gt;APZEOS,WIDE1-1,WIDE2-1,qAR,KC0D-3:/135417h3905.49N/10329.55WO282/24/A=063594</t>
  </si>
  <si>
    <t>KC0D-12&gt;APZEOS,WIDE1-1,WIDE2-1,qAR,KC0D-3:/135517h3905.61N/10330.00WO291/22/A=064357</t>
  </si>
  <si>
    <t>KC0D-12&gt;APZEOS,WIDE1-1,WIDE2-1,qAR,KC0D-3:/135617h3905.70N/10330.23WO305/9/A=065202</t>
  </si>
  <si>
    <t>KC0D-12&gt;APZEOS,WIDE1-1,WIDE2-1,qAR,KC0D-3:/135717h3905.68N/10330.39WO217/13/A=066039</t>
  </si>
  <si>
    <t>KC0D-12&gt;APZEOS,WIDE1-1,WIDE2-1,qAR,KC0D-3:/135817h3905.66N/10330.62WO323/11/A=066952</t>
  </si>
  <si>
    <t>KC0D-12&gt;APZEOS,WIDE1-1,WIDE2-1,qAR,KC0D-3:/135917h3905.65N/10330.85WO240/14/A=067789</t>
  </si>
  <si>
    <t>KC0D-12&gt;APZEOS,WIDE1-1,WIDE2-1,qAR,KC0D-3:/140017h3905.54N/10331.04WO246/19/A=068655</t>
  </si>
  <si>
    <t>KC0D-12&gt;APZEOS,WIDE1-1,WIDE2-1,qAR,KC0D-3:/140117h3905.42N/10331.35WO229/21/A=069343</t>
  </si>
  <si>
    <t>KC0D-12&gt;APZEOS,WIDE1-1,WIDE2-1,qAR,KC0D-3:/140217h3905.40N/10331.69WO255/11/A=070229</t>
  </si>
  <si>
    <t>KC0D-12&gt;APZEOS,WIDE1-1,WIDE2-1,qAR,KC0D-3:/140417h3905.22N/10332.35WO249/25/A=071724</t>
  </si>
  <si>
    <t>KC0D-12&gt;APZEOS,WIDE1-1,WIDE2-1,qAR,KC0D-3:/140517h3905.17N/10332.87WO264/27/A=072469</t>
  </si>
  <si>
    <t>KC0D-12&gt;APZEOS,WIDE1-1,WIDE2-1,qAR,KC0D-3:/140617h3905.12N/10333.42WO258/23/A=073216</t>
  </si>
  <si>
    <t>KC0D-12&gt;APZEOS,WIDE1-1,WIDE2-1,qAR,KC0D-3:/140717h3905.16N/10333.89WO290/29/A=074031</t>
  </si>
  <si>
    <t>KC0D-12&gt;APZEOS,WIDE1-1,WIDE2-1,qAR,KC0D-3:/140917h3905.23N/10334.67WO284/14/A=075580</t>
  </si>
  <si>
    <t>KC0D-12&gt;APZEOS,WIDE1-1,WIDE2-1,qAR,KC0D-3:/141017h3905.21N/10334.99WO266/25/A=076330</t>
  </si>
  <si>
    <t>KC0D-12&gt;APZEOS,WIDE1-1,WIDE2-1,qAR,KC0D-3:/141117h3905.16N/10335.38WO265/18/A=077138</t>
  </si>
  <si>
    <t>KC0D-12&gt;APZEOS,WIDE1-1,WIDE2-1,qAR,KC0D-3:/141217h3905.07N/10335.71WO239/28/A=078015</t>
  </si>
  <si>
    <t>KC0D-12&gt;APZEOS,WIDE1-1,WIDE2-1,qAR,KC0D-3:/141317h3904.90N/10336.26WO264/34/A=078911</t>
  </si>
  <si>
    <t>KC0D-12&gt;APZEOS,WIDE1-1,WIDE2-1,qAR,KC0D-3:/141417h3904.88N/10336.78WO262/18/A=079714</t>
  </si>
  <si>
    <t>KC0D-12&gt;APZEOS,WIDE1-1,WIDE2-1,qAR,KC0D-3:/141517h3904.77N/10337.33WO251/36/A=080497</t>
  </si>
  <si>
    <t>KC0D-12&gt;APZEOS,WIDE1-1,WIDE2-1,qAR,KC0D-3:/141717h3904.76N/10338.40WO272/40/A=082262</t>
  </si>
  <si>
    <t>KC0D-12&gt;APZEOS,WIDE1-1,WIDE2-1,qAR,KC0D-3:/141817h3904.81N/10338.95WO288/32/A=083132</t>
  </si>
  <si>
    <t>KC0D-12&gt;APZEOS,WIDE1-1,WIDE2-1,qAR,KC0D-3:/141917h3904.99N/10339.50WO277/24/A=083949</t>
  </si>
  <si>
    <t>KC0D-12&gt;APZEOS,WIDE1-1,WIDE2-1,qAR,KC0D-3:/142017h3905.15N/10339.93WO296/24/A=084699</t>
  </si>
  <si>
    <t>KC0D-12&gt;APZEOS,WIDE1-1,WIDE2-1,qAR,KC0D-3:/142117h3905.18N/10340.28WO254/21/A=085463</t>
  </si>
  <si>
    <t>KC0D-12&gt;APZEOS,WIDE1-1,WIDE2-1,qAR,KC0D-3:/142217h3905.08N/10340.74WO280/34/A=086201</t>
  </si>
  <si>
    <t>KC0D-12&gt;APZEOS,WIDE1-1,WIDE2-1,qAR,KC0D-3:/142317h3905.15N/10341.23WO280/27/A=086999</t>
  </si>
  <si>
    <t>KC0D-12&gt;APZEOS,WIDE1-1,WIDE2-1,qAR,KC0D-3:/142417h3905.23N/10341.63WO282/24/A=087826</t>
  </si>
  <si>
    <t>KC0D-12&gt;APZEOS,WIDE1-1,WIDE2-1,qAR,KC0D-3:/142517h3905.20N/10342.04WO235/23/A=088678</t>
  </si>
  <si>
    <t>KC0D-12&gt;APZEOS,WIDE1-1,WIDE2-1,qAR,KC0D-3:/142917h3904.89N/10344.70WO262/38/A=092026</t>
  </si>
  <si>
    <t>KC0D-12&gt;APZEOS,WIDE1-1,WIDE2-1,qAR,KC0D-3:/143017h3904.87N/10345.29WO268/31/A=092836</t>
  </si>
  <si>
    <t>KC0D-12&gt;APZEOS,WIDE1-1,WIDE2-1,qAR,KC0D-3:/144217h3904.33N/10354.42WO259/47/A=102597</t>
  </si>
  <si>
    <t>KC0D-12&gt;APZEOS,WIDE1-1,WIDE2-1,qAR,KC0D-3:/144317h3904.14N/10355.35WO259/57/A=103401</t>
  </si>
  <si>
    <t>KC0D-12&gt;APZEOS,WIDE1-1,WIDE2-1,qAR,KC0D-3:/144417h3903.97N/10356.51WO261/61/A=104120</t>
  </si>
  <si>
    <t>KC0D-12&gt;APZEOS,WIDE1-1,WIDE2-1,qAR,KC0D-3:/144517h3903.79N/10357.60WO259/62/A=104689</t>
  </si>
  <si>
    <t>KC0D-12&gt;APZEOS,WIDE1-1,WIDE2-1,qAR,KC0D-3:/144617h3903.50N/10358.44WO247/75/A=096784</t>
  </si>
  <si>
    <t>KC0D-12&gt;APZEOS,WIDE1-1,WIDE2-1,qAR,KC0D-3:/144717h3903.43N/10359.02WO292/46/A=088888</t>
  </si>
  <si>
    <t>KC0D-12&gt;APZEOS,WIDE1-1,WIDE2-1,qAR,KC0D-3:/144917h3903.40N/10359.98WO30/19/A=075657</t>
  </si>
  <si>
    <t>KC0D-12&gt;APZEOS,WIDE1-1,WIDE2-1,qAR,KC0D-3:/145017h3903.37N/10400.46WO161/39/A=070397</t>
  </si>
  <si>
    <t>KC0D-12&gt;APZEOS,WIDE1-1,WIDE2-1,qAR,KC0D-3:/145217h3903.33N/10400.91WO25/19/A=061990</t>
  </si>
  <si>
    <t>KC0D-12&gt;APZEOS,WIDE1-1,WIDE2-1,qAR,KC0D-3:/145317h3903.32N/10401.10WO355/21/A=058328</t>
  </si>
  <si>
    <t>KC0D-12&gt;APZEOS,WIDE1-1,WIDE2-1,qAR,KC0D-3:/145417h3903.16N/10401.09WO66/37/A=055153</t>
  </si>
  <si>
    <t>KC0D-12&gt;APZEOS,WIDE1-1,WIDE2-1,qAR,KC0D-3:/145517h3902.99N/10401.02WO69/41/A=052271</t>
  </si>
  <si>
    <t>KC0D-12&gt;APZEOS,WIDE1-1,WIDE2-1,qAR,KC0D-3:/145617h3902.76N/10400.86WO63/19/A=049457</t>
  </si>
  <si>
    <t>KC0D-12&gt;APZEOS,WIDE1-1,WIDE2-1,qAR,KC0D-3:/145717h3902.50N/10400.83WO233/20/A=046930</t>
  </si>
  <si>
    <t>KC0D-12&gt;APZEOS,WIDE1-1,WIDE2-1,qAR,KC0D-3:/145817h3902.29N/10400.60WO217/16/A=044563</t>
  </si>
  <si>
    <t>KC0D-12&gt;APZEOS,WIDE1-1,WIDE2-1,qAR,KC0D-3:/145917h3902.08N/10400.37WO177/38/A=042253</t>
  </si>
  <si>
    <t>KC0D-12&gt;APZEOS,WIDE1-1,WIDE2-1,qAR,KC0D-3:/150017h3901.85N/10400.10WO197/31/A=040157</t>
  </si>
  <si>
    <t>KC0D-12&gt;APZEOS,WIDE1-1,WIDE2-1,qAR,KC0D-3:/150117h3901.61N/10359.82WO195/20/A=038173</t>
  </si>
  <si>
    <t>KC0D-12&gt;APZEOS,WIDE1-1,WIDE2-1,qAR,KC0D-3:/150217h3901.51N/10359.45WO153/4/A=036251</t>
  </si>
  <si>
    <t>KC0D-12&gt;APZEOS,WIDE1-1,WIDE2-1,qAR,KC0D-3:/150317h3901.41N/10359.05WO41/14/A=034348</t>
  </si>
  <si>
    <t>KC0D-12&gt;APZEOS,WIDE1-1,WIDE2-1,qAR,KC0D-3:/150417h3901.23N/10358.77WO133/41/A=032508</t>
  </si>
  <si>
    <t>KC0D-12&gt;APZEOS,WIDE1-1,WIDE2-1,qAR,KC0D-3:/150517h3901.03N/10358.57WO3/2/A=030758</t>
  </si>
  <si>
    <t>KC0D-12&gt;APZEOS,WIDE1-1,WIDE2-1,qAR,KC0D-3:/150617h3900.77N/10358.31WO81/19/A=028989</t>
  </si>
  <si>
    <t>KC0D-12&gt;APZEOS,WIDE1-1,WIDE2-1,qAR,KC0D-3:/150717h3900.50N/10357.95WO110/45/A=027338</t>
  </si>
  <si>
    <t>KC0D-12&gt;APZEOS,WIDE1-1,WIDE2-1,qAR,KC0D-3:/150817h3900.26N/10357.55WO152/42/A=025731</t>
  </si>
  <si>
    <t>KC0D-12&gt;APZEOS,WIDE1-1,WIDE2-1,qAR,KC0D-3:/150917h3900.02N/10357.11WO147/16/A=024159</t>
  </si>
  <si>
    <t>KC0D-12&gt;APZEOS,WIDE1-1,WIDE2-1,qAR,KC0D-3:/151017h3859.76N/10356.59WO115/46/A=022662</t>
  </si>
  <si>
    <t>KC0D-12&gt;APZEOS,WIDE1-1,WIDE2-1,qAR,KC0D-3:/151117h3859.52N/10356.10WO108/36/A=021337</t>
  </si>
  <si>
    <t>KC0D-12&gt;APZEOS,WIDE1-1,WIDE2-1,qAR,KC0D-3:/151217h3859.35N/10355.68WO97/18/A=020064</t>
  </si>
  <si>
    <t>KC0D-12&gt;APZEOS,WIDE1-1,WIDE2-1,qAR,KC0D-3:/151317h3859.10N/10355.33WO145/23/A=018853</t>
  </si>
  <si>
    <t>KC0D-12&gt;APZEOS,WIDE1-1,WIDE2-1,qAR,KC0D-3:/151417h3858.86N/10354.93WO136/38/A=017652</t>
  </si>
  <si>
    <t>KC0D-12&gt;APZEOS,WIDE1-1,WIDE2-1,qAR,KB0TVJ-10:/124217h3914.16N/10341.78WO137/0/A=005385</t>
  </si>
  <si>
    <t>time</t>
  </si>
  <si>
    <t>raw packet</t>
  </si>
  <si>
    <t>lat</t>
  </si>
  <si>
    <t>lon</t>
  </si>
  <si>
    <t>alt (ft)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</si>
</sst>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h:mm:ss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16" fillId="0" borderId="0" xfId="0" applyFont="1" applyAlignment="1">
      <alignment horizontal="center"/>
    </xf>
    <xf numFmtId="165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'KC0D-12'!$E$1</c:f>
              <c:strCache>
                <c:ptCount val="1"/>
                <c:pt idx="0">
                  <c:v>alt (ft)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'KC0D-12'!$B$2:$B$162</c:f>
              <c:numCache>
                <c:formatCode>h:mm:ss;@</c:formatCode>
                <c:ptCount val="161"/>
                <c:pt idx="0">
                  <c:v>0.27936342592592595</c:v>
                </c:pt>
                <c:pt idx="1">
                  <c:v>0.29811342592592593</c:v>
                </c:pt>
                <c:pt idx="2">
                  <c:v>0.29950231481481482</c:v>
                </c:pt>
                <c:pt idx="3">
                  <c:v>0.30019675925925926</c:v>
                </c:pt>
                <c:pt idx="4">
                  <c:v>0.30158564814814814</c:v>
                </c:pt>
                <c:pt idx="5">
                  <c:v>0.30228009259259259</c:v>
                </c:pt>
                <c:pt idx="6">
                  <c:v>0.30297453703703703</c:v>
                </c:pt>
                <c:pt idx="7">
                  <c:v>0.30436342592592591</c:v>
                </c:pt>
                <c:pt idx="8">
                  <c:v>0.30505787037037035</c:v>
                </c:pt>
                <c:pt idx="9">
                  <c:v>0.30575231481481485</c:v>
                </c:pt>
                <c:pt idx="10">
                  <c:v>0.30644675925925929</c:v>
                </c:pt>
                <c:pt idx="11">
                  <c:v>0.30714120370370374</c:v>
                </c:pt>
                <c:pt idx="12">
                  <c:v>0.30853009259259262</c:v>
                </c:pt>
                <c:pt idx="13">
                  <c:v>0.30922453703703706</c:v>
                </c:pt>
                <c:pt idx="14">
                  <c:v>0.3099189814814815</c:v>
                </c:pt>
                <c:pt idx="15">
                  <c:v>0.31061342592592595</c:v>
                </c:pt>
                <c:pt idx="16">
                  <c:v>0.31130787037037039</c:v>
                </c:pt>
                <c:pt idx="17">
                  <c:v>0.31200231481481483</c:v>
                </c:pt>
                <c:pt idx="18">
                  <c:v>0.31269675925925927</c:v>
                </c:pt>
                <c:pt idx="19">
                  <c:v>0.31339120370370371</c:v>
                </c:pt>
                <c:pt idx="20">
                  <c:v>0.31408564814814816</c:v>
                </c:pt>
                <c:pt idx="21">
                  <c:v>0.3147800925925926</c:v>
                </c:pt>
                <c:pt idx="22">
                  <c:v>0.31547453703703704</c:v>
                </c:pt>
                <c:pt idx="23">
                  <c:v>0.31616898148148148</c:v>
                </c:pt>
                <c:pt idx="24">
                  <c:v>0.31686342592592592</c:v>
                </c:pt>
                <c:pt idx="25">
                  <c:v>0.31755787037037037</c:v>
                </c:pt>
                <c:pt idx="26">
                  <c:v>0.31825231481481481</c:v>
                </c:pt>
                <c:pt idx="27">
                  <c:v>0.31894675925925925</c:v>
                </c:pt>
                <c:pt idx="28">
                  <c:v>0.31964120370370369</c:v>
                </c:pt>
                <c:pt idx="29">
                  <c:v>0.32033564814814813</c:v>
                </c:pt>
                <c:pt idx="30">
                  <c:v>0.32103009259259258</c:v>
                </c:pt>
                <c:pt idx="31">
                  <c:v>0.32241898148148146</c:v>
                </c:pt>
                <c:pt idx="32">
                  <c:v>0.3231134259259259</c:v>
                </c:pt>
                <c:pt idx="33">
                  <c:v>0.32380787037037034</c:v>
                </c:pt>
                <c:pt idx="34">
                  <c:v>0.32519675925925923</c:v>
                </c:pt>
                <c:pt idx="35">
                  <c:v>0.32589120370370367</c:v>
                </c:pt>
                <c:pt idx="36">
                  <c:v>0.32658564814814817</c:v>
                </c:pt>
                <c:pt idx="37">
                  <c:v>0.32728009259259255</c:v>
                </c:pt>
                <c:pt idx="38">
                  <c:v>0.32797453703703705</c:v>
                </c:pt>
                <c:pt idx="39">
                  <c:v>0.32866898148148149</c:v>
                </c:pt>
                <c:pt idx="40">
                  <c:v>0.32936342592592593</c:v>
                </c:pt>
                <c:pt idx="41">
                  <c:v>0.33005787037037038</c:v>
                </c:pt>
                <c:pt idx="42">
                  <c:v>0.33075231481481482</c:v>
                </c:pt>
                <c:pt idx="43">
                  <c:v>0.33144675925925926</c:v>
                </c:pt>
                <c:pt idx="44">
                  <c:v>0.3321412037037037</c:v>
                </c:pt>
                <c:pt idx="45">
                  <c:v>0.33283564814814814</c:v>
                </c:pt>
                <c:pt idx="46">
                  <c:v>0.33353009259259259</c:v>
                </c:pt>
                <c:pt idx="47">
                  <c:v>0.33422453703703708</c:v>
                </c:pt>
                <c:pt idx="48">
                  <c:v>0.33491898148148147</c:v>
                </c:pt>
                <c:pt idx="49">
                  <c:v>0.33630787037037035</c:v>
                </c:pt>
                <c:pt idx="50">
                  <c:v>0.33700231481481485</c:v>
                </c:pt>
                <c:pt idx="51">
                  <c:v>0.33769675925925924</c:v>
                </c:pt>
                <c:pt idx="52">
                  <c:v>0.33839120370370374</c:v>
                </c:pt>
                <c:pt idx="53">
                  <c:v>0.33978009259259262</c:v>
                </c:pt>
                <c:pt idx="54">
                  <c:v>0.34047453703703701</c:v>
                </c:pt>
                <c:pt idx="55">
                  <c:v>0.3411689814814815</c:v>
                </c:pt>
                <c:pt idx="56">
                  <c:v>0.34186342592592589</c:v>
                </c:pt>
                <c:pt idx="57">
                  <c:v>0.34255787037037039</c:v>
                </c:pt>
                <c:pt idx="58">
                  <c:v>0.34325231481481483</c:v>
                </c:pt>
                <c:pt idx="59">
                  <c:v>0.34394675925925927</c:v>
                </c:pt>
                <c:pt idx="60">
                  <c:v>0.34533564814814816</c:v>
                </c:pt>
                <c:pt idx="61">
                  <c:v>0.3460300925925926</c:v>
                </c:pt>
                <c:pt idx="62">
                  <c:v>0.34672453703703704</c:v>
                </c:pt>
                <c:pt idx="63">
                  <c:v>0.34741898148148148</c:v>
                </c:pt>
                <c:pt idx="64">
                  <c:v>0.34811342592592592</c:v>
                </c:pt>
                <c:pt idx="65">
                  <c:v>0.34880787037037037</c:v>
                </c:pt>
                <c:pt idx="66">
                  <c:v>0.34950231481481481</c:v>
                </c:pt>
                <c:pt idx="67">
                  <c:v>0.35019675925925925</c:v>
                </c:pt>
                <c:pt idx="68">
                  <c:v>0.35089120370370369</c:v>
                </c:pt>
                <c:pt idx="69">
                  <c:v>0.35366898148148151</c:v>
                </c:pt>
                <c:pt idx="70">
                  <c:v>0.3543634259259259</c:v>
                </c:pt>
                <c:pt idx="71">
                  <c:v>0.3626967592592592</c:v>
                </c:pt>
                <c:pt idx="72">
                  <c:v>0.3633912037037037</c:v>
                </c:pt>
                <c:pt idx="73">
                  <c:v>0.3640856481481482</c:v>
                </c:pt>
                <c:pt idx="74">
                  <c:v>0.36478009259259259</c:v>
                </c:pt>
                <c:pt idx="75">
                  <c:v>0.36547453703703708</c:v>
                </c:pt>
                <c:pt idx="76">
                  <c:v>0.36616898148148147</c:v>
                </c:pt>
                <c:pt idx="77">
                  <c:v>0.36755787037037035</c:v>
                </c:pt>
                <c:pt idx="78">
                  <c:v>0.36825231481481485</c:v>
                </c:pt>
                <c:pt idx="79">
                  <c:v>0.36964120370370374</c:v>
                </c:pt>
                <c:pt idx="80">
                  <c:v>0.37033564814814812</c:v>
                </c:pt>
                <c:pt idx="81">
                  <c:v>0.37103009259259262</c:v>
                </c:pt>
                <c:pt idx="82">
                  <c:v>0.37172453703703701</c:v>
                </c:pt>
                <c:pt idx="83">
                  <c:v>0.3724189814814815</c:v>
                </c:pt>
                <c:pt idx="84">
                  <c:v>0.37311342592592589</c:v>
                </c:pt>
                <c:pt idx="85">
                  <c:v>0.37380787037037039</c:v>
                </c:pt>
                <c:pt idx="86">
                  <c:v>0.37450231481481483</c:v>
                </c:pt>
                <c:pt idx="87">
                  <c:v>0.37519675925925927</c:v>
                </c:pt>
                <c:pt idx="88">
                  <c:v>0.37589120370370371</c:v>
                </c:pt>
                <c:pt idx="89">
                  <c:v>0.37658564814814816</c:v>
                </c:pt>
                <c:pt idx="90">
                  <c:v>0.3772800925925926</c:v>
                </c:pt>
                <c:pt idx="91">
                  <c:v>0.37797453703703704</c:v>
                </c:pt>
                <c:pt idx="92">
                  <c:v>0.37866898148148148</c:v>
                </c:pt>
                <c:pt idx="93">
                  <c:v>0.37936342592592592</c:v>
                </c:pt>
                <c:pt idx="94">
                  <c:v>0.38005787037037037</c:v>
                </c:pt>
                <c:pt idx="95">
                  <c:v>0.38075231481481481</c:v>
                </c:pt>
                <c:pt idx="96">
                  <c:v>0.38144675925925925</c:v>
                </c:pt>
                <c:pt idx="97">
                  <c:v>0.38214120370370369</c:v>
                </c:pt>
                <c:pt idx="98">
                  <c:v>0.38283564814814813</c:v>
                </c:pt>
                <c:pt idx="99">
                  <c:v>0.38353009259259258</c:v>
                </c:pt>
                <c:pt idx="100">
                  <c:v>0.38422453703703702</c:v>
                </c:pt>
                <c:pt idx="101">
                  <c:v>0.38491898148148151</c:v>
                </c:pt>
              </c:numCache>
            </c:numRef>
          </c:xVal>
          <c:yVal>
            <c:numRef>
              <c:f>'KC0D-12'!$E$2:$E$162</c:f>
              <c:numCache>
                <c:formatCode>General</c:formatCode>
                <c:ptCount val="161"/>
                <c:pt idx="0">
                  <c:v>5385</c:v>
                </c:pt>
                <c:pt idx="1">
                  <c:v>13274</c:v>
                </c:pt>
                <c:pt idx="2">
                  <c:v>15563</c:v>
                </c:pt>
                <c:pt idx="3">
                  <c:v>16705</c:v>
                </c:pt>
                <c:pt idx="4">
                  <c:v>19008</c:v>
                </c:pt>
                <c:pt idx="5">
                  <c:v>20120</c:v>
                </c:pt>
                <c:pt idx="6">
                  <c:v>21210</c:v>
                </c:pt>
                <c:pt idx="7">
                  <c:v>23510</c:v>
                </c:pt>
                <c:pt idx="8">
                  <c:v>24674</c:v>
                </c:pt>
                <c:pt idx="9">
                  <c:v>25882</c:v>
                </c:pt>
                <c:pt idx="10">
                  <c:v>27164</c:v>
                </c:pt>
                <c:pt idx="11">
                  <c:v>28444</c:v>
                </c:pt>
                <c:pt idx="12">
                  <c:v>31108</c:v>
                </c:pt>
                <c:pt idx="13">
                  <c:v>32401</c:v>
                </c:pt>
                <c:pt idx="14">
                  <c:v>33681</c:v>
                </c:pt>
                <c:pt idx="15">
                  <c:v>35039</c:v>
                </c:pt>
                <c:pt idx="16">
                  <c:v>36420</c:v>
                </c:pt>
                <c:pt idx="17">
                  <c:v>37818</c:v>
                </c:pt>
                <c:pt idx="18">
                  <c:v>39183</c:v>
                </c:pt>
                <c:pt idx="19">
                  <c:v>40595</c:v>
                </c:pt>
                <c:pt idx="20">
                  <c:v>41969</c:v>
                </c:pt>
                <c:pt idx="21">
                  <c:v>43138</c:v>
                </c:pt>
                <c:pt idx="22">
                  <c:v>44460</c:v>
                </c:pt>
                <c:pt idx="23">
                  <c:v>45495</c:v>
                </c:pt>
                <c:pt idx="24">
                  <c:v>46537</c:v>
                </c:pt>
                <c:pt idx="25">
                  <c:v>47490</c:v>
                </c:pt>
                <c:pt idx="26">
                  <c:v>48539</c:v>
                </c:pt>
                <c:pt idx="27">
                  <c:v>49670</c:v>
                </c:pt>
                <c:pt idx="28">
                  <c:v>50414</c:v>
                </c:pt>
                <c:pt idx="29">
                  <c:v>51056</c:v>
                </c:pt>
                <c:pt idx="30">
                  <c:v>52392</c:v>
                </c:pt>
                <c:pt idx="31">
                  <c:v>54648</c:v>
                </c:pt>
                <c:pt idx="32">
                  <c:v>55516</c:v>
                </c:pt>
                <c:pt idx="33">
                  <c:v>56363</c:v>
                </c:pt>
                <c:pt idx="34">
                  <c:v>58234</c:v>
                </c:pt>
                <c:pt idx="35">
                  <c:v>59049</c:v>
                </c:pt>
                <c:pt idx="36">
                  <c:v>59943</c:v>
                </c:pt>
                <c:pt idx="37">
                  <c:v>61005</c:v>
                </c:pt>
                <c:pt idx="38">
                  <c:v>61768</c:v>
                </c:pt>
                <c:pt idx="39">
                  <c:v>62717</c:v>
                </c:pt>
                <c:pt idx="40">
                  <c:v>63594</c:v>
                </c:pt>
                <c:pt idx="41">
                  <c:v>64357</c:v>
                </c:pt>
                <c:pt idx="42">
                  <c:v>65202</c:v>
                </c:pt>
                <c:pt idx="43">
                  <c:v>66039</c:v>
                </c:pt>
                <c:pt idx="44">
                  <c:v>66952</c:v>
                </c:pt>
                <c:pt idx="45">
                  <c:v>67789</c:v>
                </c:pt>
                <c:pt idx="46">
                  <c:v>68655</c:v>
                </c:pt>
                <c:pt idx="47">
                  <c:v>69343</c:v>
                </c:pt>
                <c:pt idx="48">
                  <c:v>70229</c:v>
                </c:pt>
                <c:pt idx="49">
                  <c:v>71724</c:v>
                </c:pt>
                <c:pt idx="50">
                  <c:v>72469</c:v>
                </c:pt>
                <c:pt idx="51">
                  <c:v>73216</c:v>
                </c:pt>
                <c:pt idx="52">
                  <c:v>74031</c:v>
                </c:pt>
                <c:pt idx="53">
                  <c:v>75580</c:v>
                </c:pt>
                <c:pt idx="54">
                  <c:v>76330</c:v>
                </c:pt>
                <c:pt idx="55">
                  <c:v>77138</c:v>
                </c:pt>
                <c:pt idx="56">
                  <c:v>78015</c:v>
                </c:pt>
                <c:pt idx="57">
                  <c:v>78911</c:v>
                </c:pt>
                <c:pt idx="58">
                  <c:v>79714</c:v>
                </c:pt>
                <c:pt idx="59">
                  <c:v>80497</c:v>
                </c:pt>
                <c:pt idx="60">
                  <c:v>82262</c:v>
                </c:pt>
                <c:pt idx="61">
                  <c:v>83132</c:v>
                </c:pt>
                <c:pt idx="62">
                  <c:v>83949</c:v>
                </c:pt>
                <c:pt idx="63">
                  <c:v>84699</c:v>
                </c:pt>
                <c:pt idx="64">
                  <c:v>85463</c:v>
                </c:pt>
                <c:pt idx="65">
                  <c:v>86201</c:v>
                </c:pt>
                <c:pt idx="66">
                  <c:v>86999</c:v>
                </c:pt>
                <c:pt idx="67">
                  <c:v>87826</c:v>
                </c:pt>
                <c:pt idx="68">
                  <c:v>88678</c:v>
                </c:pt>
                <c:pt idx="69">
                  <c:v>92026</c:v>
                </c:pt>
                <c:pt idx="70">
                  <c:v>92836</c:v>
                </c:pt>
                <c:pt idx="71">
                  <c:v>102597</c:v>
                </c:pt>
                <c:pt idx="72">
                  <c:v>103401</c:v>
                </c:pt>
                <c:pt idx="73">
                  <c:v>104120</c:v>
                </c:pt>
                <c:pt idx="74">
                  <c:v>104689</c:v>
                </c:pt>
                <c:pt idx="75">
                  <c:v>96784</c:v>
                </c:pt>
                <c:pt idx="76">
                  <c:v>88888</c:v>
                </c:pt>
                <c:pt idx="77">
                  <c:v>75657</c:v>
                </c:pt>
                <c:pt idx="78">
                  <c:v>70397</c:v>
                </c:pt>
                <c:pt idx="79">
                  <c:v>61990</c:v>
                </c:pt>
                <c:pt idx="80">
                  <c:v>58328</c:v>
                </c:pt>
                <c:pt idx="81">
                  <c:v>55153</c:v>
                </c:pt>
                <c:pt idx="82">
                  <c:v>52271</c:v>
                </c:pt>
                <c:pt idx="83">
                  <c:v>49457</c:v>
                </c:pt>
                <c:pt idx="84">
                  <c:v>46930</c:v>
                </c:pt>
                <c:pt idx="85">
                  <c:v>44563</c:v>
                </c:pt>
                <c:pt idx="86">
                  <c:v>42253</c:v>
                </c:pt>
                <c:pt idx="87">
                  <c:v>40157</c:v>
                </c:pt>
                <c:pt idx="88">
                  <c:v>38173</c:v>
                </c:pt>
                <c:pt idx="89">
                  <c:v>36251</c:v>
                </c:pt>
                <c:pt idx="90">
                  <c:v>34348</c:v>
                </c:pt>
                <c:pt idx="91">
                  <c:v>32508</c:v>
                </c:pt>
                <c:pt idx="92">
                  <c:v>30758</c:v>
                </c:pt>
                <c:pt idx="93">
                  <c:v>28989</c:v>
                </c:pt>
                <c:pt idx="94">
                  <c:v>27338</c:v>
                </c:pt>
                <c:pt idx="95">
                  <c:v>25731</c:v>
                </c:pt>
                <c:pt idx="96">
                  <c:v>24159</c:v>
                </c:pt>
                <c:pt idx="97">
                  <c:v>22662</c:v>
                </c:pt>
                <c:pt idx="98">
                  <c:v>21337</c:v>
                </c:pt>
                <c:pt idx="99">
                  <c:v>20064</c:v>
                </c:pt>
                <c:pt idx="100">
                  <c:v>18853</c:v>
                </c:pt>
                <c:pt idx="101">
                  <c:v>17652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A21-42B0-BCF7-0D5B5A9EB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5131984"/>
        <c:axId val="265132816"/>
      </c:scatterChart>
      <c:valAx>
        <c:axId val="265131984"/>
        <c:scaling>
          <c:orientation val="minMax"/>
          <c:min val="0.2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5132816"/>
        <c:crosses val="autoZero"/>
        <c:crossBetween val="midCat"/>
      </c:valAx>
      <c:valAx>
        <c:axId val="265132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5131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4</xdr:row>
      <xdr:rowOff>109537</xdr:rowOff>
    </xdr:from>
    <xdr:to>
      <xdr:col>12</xdr:col>
      <xdr:colOff>561975</xdr:colOff>
      <xdr:row>18</xdr:row>
      <xdr:rowOff>185737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tabSelected="1" workbookViewId="0">
      <selection activeCell="G28" sqref="G28"/>
    </sheetView>
  </sheetViews>
  <sheetFormatPr defaultRowHeight="15" x14ac:dyDescent="0.25"/>
  <cols>
    <col min="1" max="1" width="94.140625" bestFit="1" customWidth="1"/>
  </cols>
  <sheetData>
    <row r="1" spans="1:5" x14ac:dyDescent="0.25">
      <c r="A1" s="1" t="s">
        <v>103</v>
      </c>
      <c r="B1" s="1" t="s">
        <v>102</v>
      </c>
      <c r="C1" s="1" t="s">
        <v>104</v>
      </c>
      <c r="D1" s="1" t="s">
        <v>105</v>
      </c>
      <c r="E1" s="1" t="s">
        <v>106</v>
      </c>
    </row>
    <row r="2" spans="1:5" x14ac:dyDescent="0.25">
      <c r="A2" t="s">
        <v>101</v>
      </c>
      <c r="B2" s="2">
        <f>TIME(MID(A2,SEARCH("/",A2)+1,2)-6,MID(A2,SEARCH("/",A2)+3,2),MID(A2,SEARCH("/",A2)+5,2))</f>
        <v>0.27936342592592595</v>
      </c>
      <c r="C2">
        <f>VALUE(MID(A2,SEARCH("/",A2)+8,2))+(VALUE(MID(A2,SEARCH("/",A2)+10,5))/60)</f>
        <v>39.235999999999997</v>
      </c>
      <c r="D2">
        <f>(VALUE(MID(A2,SEARCH("/",A2)+17,3))+(VALUE(MID(A2,SEARCH("/",A2)+20,5))/60))*-1</f>
        <v>-103.69633333333333</v>
      </c>
      <c r="E2">
        <f>VALUE(MID(A2,SEARCH("/A",A2)+3,6))</f>
        <v>5385</v>
      </c>
    </row>
    <row r="3" spans="1:5" x14ac:dyDescent="0.25">
      <c r="A3" t="s">
        <v>0</v>
      </c>
      <c r="B3" s="2">
        <f>TIME(MID(A3,SEARCH("/",A3)+1,2)-6,MID(A3,SEARCH("/",A3)+3,2),MID(A3,SEARCH("/",A3)+5,2))</f>
        <v>0.29811342592592593</v>
      </c>
      <c r="C3">
        <f>VALUE(MID(A3,SEARCH("/",A3)+8,2))+(VALUE(MID(A3,SEARCH("/",A3)+10,5))/60)</f>
        <v>39.25716666666667</v>
      </c>
      <c r="D3">
        <f>(VALUE(MID(A3,SEARCH("/",A3)+17,3))+(VALUE(MID(A3,SEARCH("/",A3)+20,5))/60))*-1</f>
        <v>-103.672</v>
      </c>
      <c r="E3">
        <f>VALUE(MID(A3,SEARCH("/A",A3)+3,6))</f>
        <v>13274</v>
      </c>
    </row>
    <row r="4" spans="1:5" x14ac:dyDescent="0.25">
      <c r="A4" t="s">
        <v>1</v>
      </c>
      <c r="B4" s="2">
        <f>TIME(MID(A4,SEARCH("/",A4)+1,2)-6,MID(A4,SEARCH("/",A4)+3,2),MID(A4,SEARCH("/",A4)+5,2))</f>
        <v>0.29950231481481482</v>
      </c>
      <c r="C4">
        <f>VALUE(MID(A4,SEARCH("/",A4)+8,2))+(VALUE(MID(A4,SEARCH("/",A4)+10,5))/60)</f>
        <v>39.249833333333335</v>
      </c>
      <c r="D4">
        <f>(VALUE(MID(A4,SEARCH("/",A4)+17,3))+(VALUE(MID(A4,SEARCH("/",A4)+20,5))/60))*-1</f>
        <v>-103.66066666666667</v>
      </c>
      <c r="E4">
        <f>VALUE(MID(A4,SEARCH("/A",A4)+3,6))</f>
        <v>15563</v>
      </c>
    </row>
    <row r="5" spans="1:5" x14ac:dyDescent="0.25">
      <c r="A5" t="s">
        <v>2</v>
      </c>
      <c r="B5" s="2">
        <f>TIME(MID(A5,SEARCH("/",A5)+1,2)-6,MID(A5,SEARCH("/",A5)+3,2),MID(A5,SEARCH("/",A5)+5,2))</f>
        <v>0.30019675925925926</v>
      </c>
      <c r="C5">
        <f>VALUE(MID(A5,SEARCH("/",A5)+8,2))+(VALUE(MID(A5,SEARCH("/",A5)+10,5))/60)</f>
        <v>39.24583333333333</v>
      </c>
      <c r="D5">
        <f>(VALUE(MID(A5,SEARCH("/",A5)+17,3))+(VALUE(MID(A5,SEARCH("/",A5)+20,5))/60))*-1</f>
        <v>-103.6545</v>
      </c>
      <c r="E5">
        <f>VALUE(MID(A5,SEARCH("/A",A5)+3,6))</f>
        <v>16705</v>
      </c>
    </row>
    <row r="6" spans="1:5" x14ac:dyDescent="0.25">
      <c r="A6" t="s">
        <v>3</v>
      </c>
      <c r="B6" s="2">
        <f>TIME(MID(A6,SEARCH("/",A6)+1,2)-6,MID(A6,SEARCH("/",A6)+3,2),MID(A6,SEARCH("/",A6)+5,2))</f>
        <v>0.30158564814814814</v>
      </c>
      <c r="C6">
        <f>VALUE(MID(A6,SEARCH("/",A6)+8,2))+(VALUE(MID(A6,SEARCH("/",A6)+10,5))/60)</f>
        <v>39.237166666666667</v>
      </c>
      <c r="D6">
        <f>(VALUE(MID(A6,SEARCH("/",A6)+17,3))+(VALUE(MID(A6,SEARCH("/",A6)+20,5))/60))*-1</f>
        <v>-103.64166666666667</v>
      </c>
      <c r="E6">
        <f>VALUE(MID(A6,SEARCH("/A",A6)+3,6))</f>
        <v>19008</v>
      </c>
    </row>
    <row r="7" spans="1:5" x14ac:dyDescent="0.25">
      <c r="A7" t="s">
        <v>4</v>
      </c>
      <c r="B7" s="2">
        <f>TIME(MID(A7,SEARCH("/",A7)+1,2)-6,MID(A7,SEARCH("/",A7)+3,2),MID(A7,SEARCH("/",A7)+5,2))</f>
        <v>0.30228009259259259</v>
      </c>
      <c r="C7">
        <f>VALUE(MID(A7,SEARCH("/",A7)+8,2))+(VALUE(MID(A7,SEARCH("/",A7)+10,5))/60)</f>
        <v>39.232333333333337</v>
      </c>
      <c r="D7">
        <f>(VALUE(MID(A7,SEARCH("/",A7)+17,3))+(VALUE(MID(A7,SEARCH("/",A7)+20,5))/60))*-1</f>
        <v>-103.63416666666667</v>
      </c>
      <c r="E7">
        <f>VALUE(MID(A7,SEARCH("/A",A7)+3,6))</f>
        <v>20120</v>
      </c>
    </row>
    <row r="8" spans="1:5" x14ac:dyDescent="0.25">
      <c r="A8" t="s">
        <v>5</v>
      </c>
      <c r="B8" s="2">
        <f>TIME(MID(A8,SEARCH("/",A8)+1,2)-6,MID(A8,SEARCH("/",A8)+3,2),MID(A8,SEARCH("/",A8)+5,2))</f>
        <v>0.30297453703703703</v>
      </c>
      <c r="C8">
        <f>VALUE(MID(A8,SEARCH("/",A8)+8,2))+(VALUE(MID(A8,SEARCH("/",A8)+10,5))/60)</f>
        <v>39.227666666666664</v>
      </c>
      <c r="D8">
        <f>(VALUE(MID(A8,SEARCH("/",A8)+17,3))+(VALUE(MID(A8,SEARCH("/",A8)+20,5))/60))*-1</f>
        <v>-103.62633333333333</v>
      </c>
      <c r="E8">
        <f>VALUE(MID(A8,SEARCH("/A",A8)+3,6))</f>
        <v>21210</v>
      </c>
    </row>
    <row r="9" spans="1:5" x14ac:dyDescent="0.25">
      <c r="A9" t="s">
        <v>6</v>
      </c>
      <c r="B9" s="2">
        <f>TIME(MID(A9,SEARCH("/",A9)+1,2)-6,MID(A9,SEARCH("/",A9)+3,2),MID(A9,SEARCH("/",A9)+5,2))</f>
        <v>0.30436342592592591</v>
      </c>
      <c r="C9">
        <f>VALUE(MID(A9,SEARCH("/",A9)+8,2))+(VALUE(MID(A9,SEARCH("/",A9)+10,5))/60)</f>
        <v>39.218833333333336</v>
      </c>
      <c r="D9">
        <f>(VALUE(MID(A9,SEARCH("/",A9)+17,3))+(VALUE(MID(A9,SEARCH("/",A9)+20,5))/60))*-1</f>
        <v>-103.61</v>
      </c>
      <c r="E9">
        <f>VALUE(MID(A9,SEARCH("/A",A9)+3,6))</f>
        <v>23510</v>
      </c>
    </row>
    <row r="10" spans="1:5" x14ac:dyDescent="0.25">
      <c r="A10" t="s">
        <v>7</v>
      </c>
      <c r="B10" s="2">
        <f>TIME(MID(A10,SEARCH("/",A10)+1,2)-6,MID(A10,SEARCH("/",A10)+3,2),MID(A10,SEARCH("/",A10)+5,2))</f>
        <v>0.30505787037037035</v>
      </c>
      <c r="C10">
        <f>VALUE(MID(A10,SEARCH("/",A10)+8,2))+(VALUE(MID(A10,SEARCH("/",A10)+10,5))/60)</f>
        <v>39.213666666666668</v>
      </c>
      <c r="D10">
        <f>(VALUE(MID(A10,SEARCH("/",A10)+17,3))+(VALUE(MID(A10,SEARCH("/",A10)+20,5))/60))*-1</f>
        <v>-103.602</v>
      </c>
      <c r="E10">
        <f>VALUE(MID(A10,SEARCH("/A",A10)+3,6))</f>
        <v>24674</v>
      </c>
    </row>
    <row r="11" spans="1:5" x14ac:dyDescent="0.25">
      <c r="A11" t="s">
        <v>8</v>
      </c>
      <c r="B11" s="2">
        <f>TIME(MID(A11,SEARCH("/",A11)+1,2)-6,MID(A11,SEARCH("/",A11)+3,2),MID(A11,SEARCH("/",A11)+5,2))</f>
        <v>0.30575231481481485</v>
      </c>
      <c r="C11">
        <f>VALUE(MID(A11,SEARCH("/",A11)+8,2))+(VALUE(MID(A11,SEARCH("/",A11)+10,5))/60)</f>
        <v>39.208833333333331</v>
      </c>
      <c r="D11">
        <f>(VALUE(MID(A11,SEARCH("/",A11)+17,3))+(VALUE(MID(A11,SEARCH("/",A11)+20,5))/60))*-1</f>
        <v>-103.59533333333333</v>
      </c>
      <c r="E11">
        <f>VALUE(MID(A11,SEARCH("/A",A11)+3,6))</f>
        <v>25882</v>
      </c>
    </row>
    <row r="12" spans="1:5" x14ac:dyDescent="0.25">
      <c r="A12" t="s">
        <v>9</v>
      </c>
      <c r="B12" s="2">
        <f>TIME(MID(A12,SEARCH("/",A12)+1,2)-6,MID(A12,SEARCH("/",A12)+3,2),MID(A12,SEARCH("/",A12)+5,2))</f>
        <v>0.30644675925925929</v>
      </c>
      <c r="C12">
        <f>VALUE(MID(A12,SEARCH("/",A12)+8,2))+(VALUE(MID(A12,SEARCH("/",A12)+10,5))/60)</f>
        <v>39.205333333333336</v>
      </c>
      <c r="D12">
        <f>(VALUE(MID(A12,SEARCH("/",A12)+17,3))+(VALUE(MID(A12,SEARCH("/",A12)+20,5))/60))*-1</f>
        <v>-103.59033333333333</v>
      </c>
      <c r="E12">
        <f>VALUE(MID(A12,SEARCH("/A",A12)+3,6))</f>
        <v>27164</v>
      </c>
    </row>
    <row r="13" spans="1:5" x14ac:dyDescent="0.25">
      <c r="A13" t="s">
        <v>10</v>
      </c>
      <c r="B13" s="2">
        <f>TIME(MID(A13,SEARCH("/",A13)+1,2)-6,MID(A13,SEARCH("/",A13)+3,2),MID(A13,SEARCH("/",A13)+5,2))</f>
        <v>0.30714120370370374</v>
      </c>
      <c r="C13">
        <f>VALUE(MID(A13,SEARCH("/",A13)+8,2))+(VALUE(MID(A13,SEARCH("/",A13)+10,5))/60)</f>
        <v>39.201500000000003</v>
      </c>
      <c r="D13">
        <f>(VALUE(MID(A13,SEARCH("/",A13)+17,3))+(VALUE(MID(A13,SEARCH("/",A13)+20,5))/60))*-1</f>
        <v>-103.58583333333333</v>
      </c>
      <c r="E13">
        <f>VALUE(MID(A13,SEARCH("/A",A13)+3,6))</f>
        <v>28444</v>
      </c>
    </row>
    <row r="14" spans="1:5" x14ac:dyDescent="0.25">
      <c r="A14" t="s">
        <v>11</v>
      </c>
      <c r="B14" s="2">
        <f>TIME(MID(A14,SEARCH("/",A14)+1,2)-6,MID(A14,SEARCH("/",A14)+3,2),MID(A14,SEARCH("/",A14)+5,2))</f>
        <v>0.30853009259259262</v>
      </c>
      <c r="C14">
        <f>VALUE(MID(A14,SEARCH("/",A14)+8,2))+(VALUE(MID(A14,SEARCH("/",A14)+10,5))/60)</f>
        <v>39.192500000000003</v>
      </c>
      <c r="D14">
        <f>(VALUE(MID(A14,SEARCH("/",A14)+17,3))+(VALUE(MID(A14,SEARCH("/",A14)+20,5))/60))*-1</f>
        <v>-103.57566666666666</v>
      </c>
      <c r="E14">
        <f>VALUE(MID(A14,SEARCH("/A",A14)+3,6))</f>
        <v>31108</v>
      </c>
    </row>
    <row r="15" spans="1:5" x14ac:dyDescent="0.25">
      <c r="A15" t="s">
        <v>12</v>
      </c>
      <c r="B15" s="2">
        <f>TIME(MID(A15,SEARCH("/",A15)+1,2)-6,MID(A15,SEARCH("/",A15)+3,2),MID(A15,SEARCH("/",A15)+5,2))</f>
        <v>0.30922453703703706</v>
      </c>
      <c r="C15">
        <f>VALUE(MID(A15,SEARCH("/",A15)+8,2))+(VALUE(MID(A15,SEARCH("/",A15)+10,5))/60)</f>
        <v>39.1875</v>
      </c>
      <c r="D15">
        <f>(VALUE(MID(A15,SEARCH("/",A15)+17,3))+(VALUE(MID(A15,SEARCH("/",A15)+20,5))/60))*-1</f>
        <v>-103.56933333333333</v>
      </c>
      <c r="E15">
        <f>VALUE(MID(A15,SEARCH("/A",A15)+3,6))</f>
        <v>32401</v>
      </c>
    </row>
    <row r="16" spans="1:5" x14ac:dyDescent="0.25">
      <c r="A16" t="s">
        <v>13</v>
      </c>
      <c r="B16" s="2">
        <f>TIME(MID(A16,SEARCH("/",A16)+1,2)-6,MID(A16,SEARCH("/",A16)+3,2),MID(A16,SEARCH("/",A16)+5,2))</f>
        <v>0.3099189814814815</v>
      </c>
      <c r="C16">
        <f>VALUE(MID(A16,SEARCH("/",A16)+8,2))+(VALUE(MID(A16,SEARCH("/",A16)+10,5))/60)</f>
        <v>39.182499999999997</v>
      </c>
      <c r="D16">
        <f>(VALUE(MID(A16,SEARCH("/",A16)+17,3))+(VALUE(MID(A16,SEARCH("/",A16)+20,5))/60))*-1</f>
        <v>-103.5625</v>
      </c>
      <c r="E16">
        <f>VALUE(MID(A16,SEARCH("/A",A16)+3,6))</f>
        <v>33681</v>
      </c>
    </row>
    <row r="17" spans="1:5" x14ac:dyDescent="0.25">
      <c r="A17" t="s">
        <v>14</v>
      </c>
      <c r="B17" s="2">
        <f>TIME(MID(A17,SEARCH("/",A17)+1,2)-6,MID(A17,SEARCH("/",A17)+3,2),MID(A17,SEARCH("/",A17)+5,2))</f>
        <v>0.31061342592592595</v>
      </c>
      <c r="C17">
        <f>VALUE(MID(A17,SEARCH("/",A17)+8,2))+(VALUE(MID(A17,SEARCH("/",A17)+10,5))/60)</f>
        <v>39.178666666666665</v>
      </c>
      <c r="D17">
        <f>(VALUE(MID(A17,SEARCH("/",A17)+17,3))+(VALUE(MID(A17,SEARCH("/",A17)+20,5))/60))*-1</f>
        <v>-103.55566666666667</v>
      </c>
      <c r="E17">
        <f>VALUE(MID(A17,SEARCH("/A",A17)+3,6))</f>
        <v>35039</v>
      </c>
    </row>
    <row r="18" spans="1:5" x14ac:dyDescent="0.25">
      <c r="A18" t="s">
        <v>15</v>
      </c>
      <c r="B18" s="2">
        <f>TIME(MID(A18,SEARCH("/",A18)+1,2)-6,MID(A18,SEARCH("/",A18)+3,2),MID(A18,SEARCH("/",A18)+5,2))</f>
        <v>0.31130787037037039</v>
      </c>
      <c r="C18">
        <f>VALUE(MID(A18,SEARCH("/",A18)+8,2))+(VALUE(MID(A18,SEARCH("/",A18)+10,5))/60)</f>
        <v>39.175166666666669</v>
      </c>
      <c r="D18">
        <f>(VALUE(MID(A18,SEARCH("/",A18)+17,3))+(VALUE(MID(A18,SEARCH("/",A18)+20,5))/60))*-1</f>
        <v>-103.55066666666667</v>
      </c>
      <c r="E18">
        <f>VALUE(MID(A18,SEARCH("/A",A18)+3,6))</f>
        <v>36420</v>
      </c>
    </row>
    <row r="19" spans="1:5" x14ac:dyDescent="0.25">
      <c r="A19" t="s">
        <v>16</v>
      </c>
      <c r="B19" s="2">
        <f>TIME(MID(A19,SEARCH("/",A19)+1,2)-6,MID(A19,SEARCH("/",A19)+3,2),MID(A19,SEARCH("/",A19)+5,2))</f>
        <v>0.31200231481481483</v>
      </c>
      <c r="C19">
        <f>VALUE(MID(A19,SEARCH("/",A19)+8,2))+(VALUE(MID(A19,SEARCH("/",A19)+10,5))/60)</f>
        <v>39.170166666666667</v>
      </c>
      <c r="D19">
        <f>(VALUE(MID(A19,SEARCH("/",A19)+17,3))+(VALUE(MID(A19,SEARCH("/",A19)+20,5))/60))*-1</f>
        <v>-103.54466666666667</v>
      </c>
      <c r="E19">
        <f>VALUE(MID(A19,SEARCH("/A",A19)+3,6))</f>
        <v>37818</v>
      </c>
    </row>
    <row r="20" spans="1:5" x14ac:dyDescent="0.25">
      <c r="A20" t="s">
        <v>17</v>
      </c>
      <c r="B20" s="2">
        <f>TIME(MID(A20,SEARCH("/",A20)+1,2)-6,MID(A20,SEARCH("/",A20)+3,2),MID(A20,SEARCH("/",A20)+5,2))</f>
        <v>0.31269675925925927</v>
      </c>
      <c r="C20">
        <f>VALUE(MID(A20,SEARCH("/",A20)+8,2))+(VALUE(MID(A20,SEARCH("/",A20)+10,5))/60)</f>
        <v>39.164333333333332</v>
      </c>
      <c r="D20">
        <f>(VALUE(MID(A20,SEARCH("/",A20)+17,3))+(VALUE(MID(A20,SEARCH("/",A20)+20,5))/60))*-1</f>
        <v>-103.5385</v>
      </c>
      <c r="E20">
        <f>VALUE(MID(A20,SEARCH("/A",A20)+3,6))</f>
        <v>39183</v>
      </c>
    </row>
    <row r="21" spans="1:5" x14ac:dyDescent="0.25">
      <c r="A21" t="s">
        <v>18</v>
      </c>
      <c r="B21" s="2">
        <f>TIME(MID(A21,SEARCH("/",A21)+1,2)-6,MID(A21,SEARCH("/",A21)+3,2),MID(A21,SEARCH("/",A21)+5,2))</f>
        <v>0.31339120370370371</v>
      </c>
      <c r="C21">
        <f>VALUE(MID(A21,SEARCH("/",A21)+8,2))+(VALUE(MID(A21,SEARCH("/",A21)+10,5))/60)</f>
        <v>39.158833333333334</v>
      </c>
      <c r="D21">
        <f>(VALUE(MID(A21,SEARCH("/",A21)+17,3))+(VALUE(MID(A21,SEARCH("/",A21)+20,5))/60))*-1</f>
        <v>-103.53183333333334</v>
      </c>
      <c r="E21">
        <f>VALUE(MID(A21,SEARCH("/A",A21)+3,6))</f>
        <v>40595</v>
      </c>
    </row>
    <row r="22" spans="1:5" x14ac:dyDescent="0.25">
      <c r="A22" t="s">
        <v>19</v>
      </c>
      <c r="B22" s="2">
        <f>TIME(MID(A22,SEARCH("/",A22)+1,2)-6,MID(A22,SEARCH("/",A22)+3,2),MID(A22,SEARCH("/",A22)+5,2))</f>
        <v>0.31408564814814816</v>
      </c>
      <c r="C22">
        <f>VALUE(MID(A22,SEARCH("/",A22)+8,2))+(VALUE(MID(A22,SEARCH("/",A22)+10,5))/60)</f>
        <v>39.155333333333331</v>
      </c>
      <c r="D22">
        <f>(VALUE(MID(A22,SEARCH("/",A22)+17,3))+(VALUE(MID(A22,SEARCH("/",A22)+20,5))/60))*-1</f>
        <v>-103.52516666666666</v>
      </c>
      <c r="E22">
        <f>VALUE(MID(A22,SEARCH("/A",A22)+3,6))</f>
        <v>41969</v>
      </c>
    </row>
    <row r="23" spans="1:5" x14ac:dyDescent="0.25">
      <c r="A23" t="s">
        <v>20</v>
      </c>
      <c r="B23" s="2">
        <f>TIME(MID(A23,SEARCH("/",A23)+1,2)-6,MID(A23,SEARCH("/",A23)+3,2),MID(A23,SEARCH("/",A23)+5,2))</f>
        <v>0.3147800925925926</v>
      </c>
      <c r="C23">
        <f>VALUE(MID(A23,SEARCH("/",A23)+8,2))+(VALUE(MID(A23,SEARCH("/",A23)+10,5))/60)</f>
        <v>39.151000000000003</v>
      </c>
      <c r="D23">
        <f>(VALUE(MID(A23,SEARCH("/",A23)+17,3))+(VALUE(MID(A23,SEARCH("/",A23)+20,5))/60))*-1</f>
        <v>-103.51966666666667</v>
      </c>
      <c r="E23">
        <f>VALUE(MID(A23,SEARCH("/A",A23)+3,6))</f>
        <v>43138</v>
      </c>
    </row>
    <row r="24" spans="1:5" x14ac:dyDescent="0.25">
      <c r="A24" t="s">
        <v>21</v>
      </c>
      <c r="B24" s="2">
        <f>TIME(MID(A24,SEARCH("/",A24)+1,2)-6,MID(A24,SEARCH("/",A24)+3,2),MID(A24,SEARCH("/",A24)+5,2))</f>
        <v>0.31547453703703704</v>
      </c>
      <c r="C24">
        <f>VALUE(MID(A24,SEARCH("/",A24)+8,2))+(VALUE(MID(A24,SEARCH("/",A24)+10,5))/60)</f>
        <v>39.146500000000003</v>
      </c>
      <c r="D24">
        <f>(VALUE(MID(A24,SEARCH("/",A24)+17,3))+(VALUE(MID(A24,SEARCH("/",A24)+20,5))/60))*-1</f>
        <v>-103.514</v>
      </c>
      <c r="E24">
        <f>VALUE(MID(A24,SEARCH("/A",A24)+3,6))</f>
        <v>44460</v>
      </c>
    </row>
    <row r="25" spans="1:5" x14ac:dyDescent="0.25">
      <c r="A25" t="s">
        <v>22</v>
      </c>
      <c r="B25" s="2">
        <f>TIME(MID(A25,SEARCH("/",A25)+1,2)-6,MID(A25,SEARCH("/",A25)+3,2),MID(A25,SEARCH("/",A25)+5,2))</f>
        <v>0.31616898148148148</v>
      </c>
      <c r="C25">
        <f>VALUE(MID(A25,SEARCH("/",A25)+8,2))+(VALUE(MID(A25,SEARCH("/",A25)+10,5))/60)</f>
        <v>39.142499999999998</v>
      </c>
      <c r="D25">
        <f>(VALUE(MID(A25,SEARCH("/",A25)+17,3))+(VALUE(MID(A25,SEARCH("/",A25)+20,5))/60))*-1</f>
        <v>-103.50966666666666</v>
      </c>
      <c r="E25">
        <f>VALUE(MID(A25,SEARCH("/A",A25)+3,6))</f>
        <v>45495</v>
      </c>
    </row>
    <row r="26" spans="1:5" x14ac:dyDescent="0.25">
      <c r="A26" t="s">
        <v>23</v>
      </c>
      <c r="B26" s="2">
        <f>TIME(MID(A26,SEARCH("/",A26)+1,2)-6,MID(A26,SEARCH("/",A26)+3,2),MID(A26,SEARCH("/",A26)+5,2))</f>
        <v>0.31686342592592592</v>
      </c>
      <c r="C26">
        <f>VALUE(MID(A26,SEARCH("/",A26)+8,2))+(VALUE(MID(A26,SEARCH("/",A26)+10,5))/60)</f>
        <v>39.138333333333335</v>
      </c>
      <c r="D26">
        <f>(VALUE(MID(A26,SEARCH("/",A26)+17,3))+(VALUE(MID(A26,SEARCH("/",A26)+20,5))/60))*-1</f>
        <v>-103.506</v>
      </c>
      <c r="E26">
        <f>VALUE(MID(A26,SEARCH("/A",A26)+3,6))</f>
        <v>46537</v>
      </c>
    </row>
    <row r="27" spans="1:5" x14ac:dyDescent="0.25">
      <c r="A27" t="s">
        <v>24</v>
      </c>
      <c r="B27" s="2">
        <f>TIME(MID(A27,SEARCH("/",A27)+1,2)-6,MID(A27,SEARCH("/",A27)+3,2),MID(A27,SEARCH("/",A27)+5,2))</f>
        <v>0.31755787037037037</v>
      </c>
      <c r="C27">
        <f>VALUE(MID(A27,SEARCH("/",A27)+8,2))+(VALUE(MID(A27,SEARCH("/",A27)+10,5))/60)</f>
        <v>39.1325</v>
      </c>
      <c r="D27">
        <f>(VALUE(MID(A27,SEARCH("/",A27)+17,3))+(VALUE(MID(A27,SEARCH("/",A27)+20,5))/60))*-1</f>
        <v>-103.50366666666666</v>
      </c>
      <c r="E27">
        <f>VALUE(MID(A27,SEARCH("/A",A27)+3,6))</f>
        <v>47490</v>
      </c>
    </row>
    <row r="28" spans="1:5" x14ac:dyDescent="0.25">
      <c r="A28" t="s">
        <v>25</v>
      </c>
      <c r="B28" s="2">
        <f>TIME(MID(A28,SEARCH("/",A28)+1,2)-6,MID(A28,SEARCH("/",A28)+3,2),MID(A28,SEARCH("/",A28)+5,2))</f>
        <v>0.31825231481481481</v>
      </c>
      <c r="C28">
        <f>VALUE(MID(A28,SEARCH("/",A28)+8,2))+(VALUE(MID(A28,SEARCH("/",A28)+10,5))/60)</f>
        <v>39.128</v>
      </c>
      <c r="D28">
        <f>(VALUE(MID(A28,SEARCH("/",A28)+17,3))+(VALUE(MID(A28,SEARCH("/",A28)+20,5))/60))*-1</f>
        <v>-103.50183333333334</v>
      </c>
      <c r="E28">
        <f>VALUE(MID(A28,SEARCH("/A",A28)+3,6))</f>
        <v>48539</v>
      </c>
    </row>
    <row r="29" spans="1:5" x14ac:dyDescent="0.25">
      <c r="A29" t="s">
        <v>26</v>
      </c>
      <c r="B29" s="2">
        <f>TIME(MID(A29,SEARCH("/",A29)+1,2)-6,MID(A29,SEARCH("/",A29)+3,2),MID(A29,SEARCH("/",A29)+5,2))</f>
        <v>0.31894675925925925</v>
      </c>
      <c r="C29">
        <f>VALUE(MID(A29,SEARCH("/",A29)+8,2))+(VALUE(MID(A29,SEARCH("/",A29)+10,5))/60)</f>
        <v>39.123333333333335</v>
      </c>
      <c r="D29">
        <f>(VALUE(MID(A29,SEARCH("/",A29)+17,3))+(VALUE(MID(A29,SEARCH("/",A29)+20,5))/60))*-1</f>
        <v>-103.49550000000001</v>
      </c>
      <c r="E29">
        <f>VALUE(MID(A29,SEARCH("/A",A29)+3,6))</f>
        <v>49670</v>
      </c>
    </row>
    <row r="30" spans="1:5" x14ac:dyDescent="0.25">
      <c r="A30" t="s">
        <v>27</v>
      </c>
      <c r="B30" s="2">
        <f>TIME(MID(A30,SEARCH("/",A30)+1,2)-6,MID(A30,SEARCH("/",A30)+3,2),MID(A30,SEARCH("/",A30)+5,2))</f>
        <v>0.31964120370370369</v>
      </c>
      <c r="C30">
        <f>VALUE(MID(A30,SEARCH("/",A30)+8,2))+(VALUE(MID(A30,SEARCH("/",A30)+10,5))/60)</f>
        <v>39.118333333333332</v>
      </c>
      <c r="D30">
        <f>(VALUE(MID(A30,SEARCH("/",A30)+17,3))+(VALUE(MID(A30,SEARCH("/",A30)+20,5))/60))*-1</f>
        <v>-103.49</v>
      </c>
      <c r="E30">
        <f>VALUE(MID(A30,SEARCH("/A",A30)+3,6))</f>
        <v>50414</v>
      </c>
    </row>
    <row r="31" spans="1:5" x14ac:dyDescent="0.25">
      <c r="A31" t="s">
        <v>28</v>
      </c>
      <c r="B31" s="2">
        <f>TIME(MID(A31,SEARCH("/",A31)+1,2)-6,MID(A31,SEARCH("/",A31)+3,2),MID(A31,SEARCH("/",A31)+5,2))</f>
        <v>0.32033564814814813</v>
      </c>
      <c r="C31">
        <f>VALUE(MID(A31,SEARCH("/",A31)+8,2))+(VALUE(MID(A31,SEARCH("/",A31)+10,5))/60)</f>
        <v>39.111833333333337</v>
      </c>
      <c r="D31">
        <f>(VALUE(MID(A31,SEARCH("/",A31)+17,3))+(VALUE(MID(A31,SEARCH("/",A31)+20,5))/60))*-1</f>
        <v>-103.486</v>
      </c>
      <c r="E31">
        <f>VALUE(MID(A31,SEARCH("/A",A31)+3,6))</f>
        <v>51056</v>
      </c>
    </row>
    <row r="32" spans="1:5" x14ac:dyDescent="0.25">
      <c r="A32" t="s">
        <v>29</v>
      </c>
      <c r="B32" s="2">
        <f>TIME(MID(A32,SEARCH("/",A32)+1,2)-6,MID(A32,SEARCH("/",A32)+3,2),MID(A32,SEARCH("/",A32)+5,2))</f>
        <v>0.32103009259259258</v>
      </c>
      <c r="C32">
        <f>VALUE(MID(A32,SEARCH("/",A32)+8,2))+(VALUE(MID(A32,SEARCH("/",A32)+10,5))/60)</f>
        <v>39.109166666666667</v>
      </c>
      <c r="D32">
        <f>(VALUE(MID(A32,SEARCH("/",A32)+17,3))+(VALUE(MID(A32,SEARCH("/",A32)+20,5))/60))*-1</f>
        <v>-103.48283333333333</v>
      </c>
      <c r="E32">
        <f>VALUE(MID(A32,SEARCH("/A",A32)+3,6))</f>
        <v>52392</v>
      </c>
    </row>
    <row r="33" spans="1:5" x14ac:dyDescent="0.25">
      <c r="A33" t="s">
        <v>30</v>
      </c>
      <c r="B33" s="2">
        <f>TIME(MID(A33,SEARCH("/",A33)+1,2)-6,MID(A33,SEARCH("/",A33)+3,2),MID(A33,SEARCH("/",A33)+5,2))</f>
        <v>0.32241898148148146</v>
      </c>
      <c r="C33">
        <f>VALUE(MID(A33,SEARCH("/",A33)+8,2))+(VALUE(MID(A33,SEARCH("/",A33)+10,5))/60)</f>
        <v>39.103166666666667</v>
      </c>
      <c r="D33">
        <f>(VALUE(MID(A33,SEARCH("/",A33)+17,3))+(VALUE(MID(A33,SEARCH("/",A33)+20,5))/60))*-1</f>
        <v>-103.47883333333333</v>
      </c>
      <c r="E33">
        <f>VALUE(MID(A33,SEARCH("/A",A33)+3,6))</f>
        <v>54648</v>
      </c>
    </row>
    <row r="34" spans="1:5" x14ac:dyDescent="0.25">
      <c r="A34" t="s">
        <v>31</v>
      </c>
      <c r="B34" s="2">
        <f>TIME(MID(A34,SEARCH("/",A34)+1,2)-6,MID(A34,SEARCH("/",A34)+3,2),MID(A34,SEARCH("/",A34)+5,2))</f>
        <v>0.3231134259259259</v>
      </c>
      <c r="C34">
        <f>VALUE(MID(A34,SEARCH("/",A34)+8,2))+(VALUE(MID(A34,SEARCH("/",A34)+10,5))/60)</f>
        <v>39.102833333333336</v>
      </c>
      <c r="D34">
        <f>(VALUE(MID(A34,SEARCH("/",A34)+17,3))+(VALUE(MID(A34,SEARCH("/",A34)+20,5))/60))*-1</f>
        <v>-103.47566666666667</v>
      </c>
      <c r="E34">
        <f>VALUE(MID(A34,SEARCH("/A",A34)+3,6))</f>
        <v>55516</v>
      </c>
    </row>
    <row r="35" spans="1:5" x14ac:dyDescent="0.25">
      <c r="A35" t="s">
        <v>32</v>
      </c>
      <c r="B35" s="2">
        <f>TIME(MID(A35,SEARCH("/",A35)+1,2)-6,MID(A35,SEARCH("/",A35)+3,2),MID(A35,SEARCH("/",A35)+5,2))</f>
        <v>0.32380787037037034</v>
      </c>
      <c r="C35">
        <f>VALUE(MID(A35,SEARCH("/",A35)+8,2))+(VALUE(MID(A35,SEARCH("/",A35)+10,5))/60)</f>
        <v>39.102666666666664</v>
      </c>
      <c r="D35">
        <f>(VALUE(MID(A35,SEARCH("/",A35)+17,3))+(VALUE(MID(A35,SEARCH("/",A35)+20,5))/60))*-1</f>
        <v>-103.47266666666667</v>
      </c>
      <c r="E35">
        <f>VALUE(MID(A35,SEARCH("/A",A35)+3,6))</f>
        <v>56363</v>
      </c>
    </row>
    <row r="36" spans="1:5" x14ac:dyDescent="0.25">
      <c r="A36" t="s">
        <v>33</v>
      </c>
      <c r="B36" s="2">
        <f>TIME(MID(A36,SEARCH("/",A36)+1,2)-6,MID(A36,SEARCH("/",A36)+3,2),MID(A36,SEARCH("/",A36)+5,2))</f>
        <v>0.32519675925925923</v>
      </c>
      <c r="C36">
        <f>VALUE(MID(A36,SEARCH("/",A36)+8,2))+(VALUE(MID(A36,SEARCH("/",A36)+10,5))/60)</f>
        <v>39.098333333333336</v>
      </c>
      <c r="D36">
        <f>(VALUE(MID(A36,SEARCH("/",A36)+17,3))+(VALUE(MID(A36,SEARCH("/",A36)+20,5))/60))*-1</f>
        <v>-103.47283333333333</v>
      </c>
      <c r="E36">
        <f>VALUE(MID(A36,SEARCH("/A",A36)+3,6))</f>
        <v>58234</v>
      </c>
    </row>
    <row r="37" spans="1:5" x14ac:dyDescent="0.25">
      <c r="A37" t="s">
        <v>34</v>
      </c>
      <c r="B37" s="2">
        <f>TIME(MID(A37,SEARCH("/",A37)+1,2)-6,MID(A37,SEARCH("/",A37)+3,2),MID(A37,SEARCH("/",A37)+5,2))</f>
        <v>0.32589120370370367</v>
      </c>
      <c r="C37">
        <f>VALUE(MID(A37,SEARCH("/",A37)+8,2))+(VALUE(MID(A37,SEARCH("/",A37)+10,5))/60)</f>
        <v>39.097333333333331</v>
      </c>
      <c r="D37">
        <f>(VALUE(MID(A37,SEARCH("/",A37)+17,3))+(VALUE(MID(A37,SEARCH("/",A37)+20,5))/60))*-1</f>
        <v>-103.47533333333334</v>
      </c>
      <c r="E37">
        <f>VALUE(MID(A37,SEARCH("/A",A37)+3,6))</f>
        <v>59049</v>
      </c>
    </row>
    <row r="38" spans="1:5" x14ac:dyDescent="0.25">
      <c r="A38" t="s">
        <v>35</v>
      </c>
      <c r="B38" s="2">
        <f>TIME(MID(A38,SEARCH("/",A38)+1,2)-6,MID(A38,SEARCH("/",A38)+3,2),MID(A38,SEARCH("/",A38)+5,2))</f>
        <v>0.32658564814814817</v>
      </c>
      <c r="C38">
        <f>VALUE(MID(A38,SEARCH("/",A38)+8,2))+(VALUE(MID(A38,SEARCH("/",A38)+10,5))/60)</f>
        <v>39.095666666666666</v>
      </c>
      <c r="D38">
        <f>(VALUE(MID(A38,SEARCH("/",A38)+17,3))+(VALUE(MID(A38,SEARCH("/",A38)+20,5))/60))*-1</f>
        <v>-103.47833333333334</v>
      </c>
      <c r="E38">
        <f>VALUE(MID(A38,SEARCH("/A",A38)+3,6))</f>
        <v>59943</v>
      </c>
    </row>
    <row r="39" spans="1:5" x14ac:dyDescent="0.25">
      <c r="A39" t="s">
        <v>36</v>
      </c>
      <c r="B39" s="2">
        <f>TIME(MID(A39,SEARCH("/",A39)+1,2)-6,MID(A39,SEARCH("/",A39)+3,2),MID(A39,SEARCH("/",A39)+5,2))</f>
        <v>0.32728009259259255</v>
      </c>
      <c r="C39">
        <f>VALUE(MID(A39,SEARCH("/",A39)+8,2))+(VALUE(MID(A39,SEARCH("/",A39)+10,5))/60)</f>
        <v>39.094999999999999</v>
      </c>
      <c r="D39">
        <f>(VALUE(MID(A39,SEARCH("/",A39)+17,3))+(VALUE(MID(A39,SEARCH("/",A39)+20,5))/60))*-1</f>
        <v>-103.48066666666666</v>
      </c>
      <c r="E39">
        <f>VALUE(MID(A39,SEARCH("/A",A39)+3,6))</f>
        <v>61005</v>
      </c>
    </row>
    <row r="40" spans="1:5" x14ac:dyDescent="0.25">
      <c r="A40" t="s">
        <v>37</v>
      </c>
      <c r="B40" s="2">
        <f>TIME(MID(A40,SEARCH("/",A40)+1,2)-6,MID(A40,SEARCH("/",A40)+3,2),MID(A40,SEARCH("/",A40)+5,2))</f>
        <v>0.32797453703703705</v>
      </c>
      <c r="C40">
        <f>VALUE(MID(A40,SEARCH("/",A40)+8,2))+(VALUE(MID(A40,SEARCH("/",A40)+10,5))/60)</f>
        <v>39.092666666666666</v>
      </c>
      <c r="D40">
        <f>(VALUE(MID(A40,SEARCH("/",A40)+17,3))+(VALUE(MID(A40,SEARCH("/",A40)+20,5))/60))*-1</f>
        <v>-103.48283333333333</v>
      </c>
      <c r="E40">
        <f>VALUE(MID(A40,SEARCH("/A",A40)+3,6))</f>
        <v>61768</v>
      </c>
    </row>
    <row r="41" spans="1:5" x14ac:dyDescent="0.25">
      <c r="A41" t="s">
        <v>38</v>
      </c>
      <c r="B41" s="2">
        <f>TIME(MID(A41,SEARCH("/",A41)+1,2)-6,MID(A41,SEARCH("/",A41)+3,2),MID(A41,SEARCH("/",A41)+5,2))</f>
        <v>0.32866898148148149</v>
      </c>
      <c r="C41">
        <f>VALUE(MID(A41,SEARCH("/",A41)+8,2))+(VALUE(MID(A41,SEARCH("/",A41)+10,5))/60)</f>
        <v>39.091666666666669</v>
      </c>
      <c r="D41">
        <f>(VALUE(MID(A41,SEARCH("/",A41)+17,3))+(VALUE(MID(A41,SEARCH("/",A41)+20,5))/60))*-1</f>
        <v>-103.488</v>
      </c>
      <c r="E41">
        <f>VALUE(MID(A41,SEARCH("/A",A41)+3,6))</f>
        <v>62717</v>
      </c>
    </row>
    <row r="42" spans="1:5" x14ac:dyDescent="0.25">
      <c r="A42" t="s">
        <v>39</v>
      </c>
      <c r="B42" s="2">
        <f>TIME(MID(A42,SEARCH("/",A42)+1,2)-6,MID(A42,SEARCH("/",A42)+3,2),MID(A42,SEARCH("/",A42)+5,2))</f>
        <v>0.32936342592592593</v>
      </c>
      <c r="C42">
        <f>VALUE(MID(A42,SEARCH("/",A42)+8,2))+(VALUE(MID(A42,SEARCH("/",A42)+10,5))/60)</f>
        <v>39.091500000000003</v>
      </c>
      <c r="D42">
        <f>(VALUE(MID(A42,SEARCH("/",A42)+17,3))+(VALUE(MID(A42,SEARCH("/",A42)+20,5))/60))*-1</f>
        <v>-103.49250000000001</v>
      </c>
      <c r="E42">
        <f>VALUE(MID(A42,SEARCH("/A",A42)+3,6))</f>
        <v>63594</v>
      </c>
    </row>
    <row r="43" spans="1:5" x14ac:dyDescent="0.25">
      <c r="A43" t="s">
        <v>40</v>
      </c>
      <c r="B43" s="2">
        <f>TIME(MID(A43,SEARCH("/",A43)+1,2)-6,MID(A43,SEARCH("/",A43)+3,2),MID(A43,SEARCH("/",A43)+5,2))</f>
        <v>0.33005787037037038</v>
      </c>
      <c r="C43">
        <f>VALUE(MID(A43,SEARCH("/",A43)+8,2))+(VALUE(MID(A43,SEARCH("/",A43)+10,5))/60)</f>
        <v>39.093499999999999</v>
      </c>
      <c r="D43">
        <f>(VALUE(MID(A43,SEARCH("/",A43)+17,3))+(VALUE(MID(A43,SEARCH("/",A43)+20,5))/60))*-1</f>
        <v>-103.5</v>
      </c>
      <c r="E43">
        <f>VALUE(MID(A43,SEARCH("/A",A43)+3,6))</f>
        <v>64357</v>
      </c>
    </row>
    <row r="44" spans="1:5" x14ac:dyDescent="0.25">
      <c r="A44" t="s">
        <v>41</v>
      </c>
      <c r="B44" s="2">
        <f>TIME(MID(A44,SEARCH("/",A44)+1,2)-6,MID(A44,SEARCH("/",A44)+3,2),MID(A44,SEARCH("/",A44)+5,2))</f>
        <v>0.33075231481481482</v>
      </c>
      <c r="C44">
        <f>VALUE(MID(A44,SEARCH("/",A44)+8,2))+(VALUE(MID(A44,SEARCH("/",A44)+10,5))/60)</f>
        <v>39.094999999999999</v>
      </c>
      <c r="D44">
        <f>(VALUE(MID(A44,SEARCH("/",A44)+17,3))+(VALUE(MID(A44,SEARCH("/",A44)+20,5))/60))*-1</f>
        <v>-103.50383333333333</v>
      </c>
      <c r="E44">
        <f>VALUE(MID(A44,SEARCH("/A",A44)+3,6))</f>
        <v>65202</v>
      </c>
    </row>
    <row r="45" spans="1:5" x14ac:dyDescent="0.25">
      <c r="A45" t="s">
        <v>42</v>
      </c>
      <c r="B45" s="2">
        <f>TIME(MID(A45,SEARCH("/",A45)+1,2)-6,MID(A45,SEARCH("/",A45)+3,2),MID(A45,SEARCH("/",A45)+5,2))</f>
        <v>0.33144675925925926</v>
      </c>
      <c r="C45">
        <f>VALUE(MID(A45,SEARCH("/",A45)+8,2))+(VALUE(MID(A45,SEARCH("/",A45)+10,5))/60)</f>
        <v>39.094666666666669</v>
      </c>
      <c r="D45">
        <f>(VALUE(MID(A45,SEARCH("/",A45)+17,3))+(VALUE(MID(A45,SEARCH("/",A45)+20,5))/60))*-1</f>
        <v>-103.5065</v>
      </c>
      <c r="E45">
        <f>VALUE(MID(A45,SEARCH("/A",A45)+3,6))</f>
        <v>66039</v>
      </c>
    </row>
    <row r="46" spans="1:5" x14ac:dyDescent="0.25">
      <c r="A46" t="s">
        <v>43</v>
      </c>
      <c r="B46" s="2">
        <f>TIME(MID(A46,SEARCH("/",A46)+1,2)-6,MID(A46,SEARCH("/",A46)+3,2),MID(A46,SEARCH("/",A46)+5,2))</f>
        <v>0.3321412037037037</v>
      </c>
      <c r="C46">
        <f>VALUE(MID(A46,SEARCH("/",A46)+8,2))+(VALUE(MID(A46,SEARCH("/",A46)+10,5))/60)</f>
        <v>39.094333333333331</v>
      </c>
      <c r="D46">
        <f>(VALUE(MID(A46,SEARCH("/",A46)+17,3))+(VALUE(MID(A46,SEARCH("/",A46)+20,5))/60))*-1</f>
        <v>-103.51033333333334</v>
      </c>
      <c r="E46">
        <f>VALUE(MID(A46,SEARCH("/A",A46)+3,6))</f>
        <v>66952</v>
      </c>
    </row>
    <row r="47" spans="1:5" x14ac:dyDescent="0.25">
      <c r="A47" t="s">
        <v>44</v>
      </c>
      <c r="B47" s="2">
        <f>TIME(MID(A47,SEARCH("/",A47)+1,2)-6,MID(A47,SEARCH("/",A47)+3,2),MID(A47,SEARCH("/",A47)+5,2))</f>
        <v>0.33283564814814814</v>
      </c>
      <c r="C47">
        <f>VALUE(MID(A47,SEARCH("/",A47)+8,2))+(VALUE(MID(A47,SEARCH("/",A47)+10,5))/60)</f>
        <v>39.094166666666666</v>
      </c>
      <c r="D47">
        <f>(VALUE(MID(A47,SEARCH("/",A47)+17,3))+(VALUE(MID(A47,SEARCH("/",A47)+20,5))/60))*-1</f>
        <v>-103.51416666666667</v>
      </c>
      <c r="E47">
        <f>VALUE(MID(A47,SEARCH("/A",A47)+3,6))</f>
        <v>67789</v>
      </c>
    </row>
    <row r="48" spans="1:5" x14ac:dyDescent="0.25">
      <c r="A48" t="s">
        <v>45</v>
      </c>
      <c r="B48" s="2">
        <f>TIME(MID(A48,SEARCH("/",A48)+1,2)-6,MID(A48,SEARCH("/",A48)+3,2),MID(A48,SEARCH("/",A48)+5,2))</f>
        <v>0.33353009259259259</v>
      </c>
      <c r="C48">
        <f>VALUE(MID(A48,SEARCH("/",A48)+8,2))+(VALUE(MID(A48,SEARCH("/",A48)+10,5))/60)</f>
        <v>39.092333333333336</v>
      </c>
      <c r="D48">
        <f>(VALUE(MID(A48,SEARCH("/",A48)+17,3))+(VALUE(MID(A48,SEARCH("/",A48)+20,5))/60))*-1</f>
        <v>-103.51733333333334</v>
      </c>
      <c r="E48">
        <f>VALUE(MID(A48,SEARCH("/A",A48)+3,6))</f>
        <v>68655</v>
      </c>
    </row>
    <row r="49" spans="1:5" x14ac:dyDescent="0.25">
      <c r="A49" t="s">
        <v>46</v>
      </c>
      <c r="B49" s="2">
        <f>TIME(MID(A49,SEARCH("/",A49)+1,2)-6,MID(A49,SEARCH("/",A49)+3,2),MID(A49,SEARCH("/",A49)+5,2))</f>
        <v>0.33422453703703708</v>
      </c>
      <c r="C49">
        <f>VALUE(MID(A49,SEARCH("/",A49)+8,2))+(VALUE(MID(A49,SEARCH("/",A49)+10,5))/60)</f>
        <v>39.090333333333334</v>
      </c>
      <c r="D49">
        <f>(VALUE(MID(A49,SEARCH("/",A49)+17,3))+(VALUE(MID(A49,SEARCH("/",A49)+20,5))/60))*-1</f>
        <v>-103.52249999999999</v>
      </c>
      <c r="E49">
        <f>VALUE(MID(A49,SEARCH("/A",A49)+3,6))</f>
        <v>69343</v>
      </c>
    </row>
    <row r="50" spans="1:5" x14ac:dyDescent="0.25">
      <c r="A50" t="s">
        <v>47</v>
      </c>
      <c r="B50" s="2">
        <f>TIME(MID(A50,SEARCH("/",A50)+1,2)-6,MID(A50,SEARCH("/",A50)+3,2),MID(A50,SEARCH("/",A50)+5,2))</f>
        <v>0.33491898148148147</v>
      </c>
      <c r="C50">
        <f>VALUE(MID(A50,SEARCH("/",A50)+8,2))+(VALUE(MID(A50,SEARCH("/",A50)+10,5))/60)</f>
        <v>39.090000000000003</v>
      </c>
      <c r="D50">
        <f>(VALUE(MID(A50,SEARCH("/",A50)+17,3))+(VALUE(MID(A50,SEARCH("/",A50)+20,5))/60))*-1</f>
        <v>-103.52816666666666</v>
      </c>
      <c r="E50">
        <f>VALUE(MID(A50,SEARCH("/A",A50)+3,6))</f>
        <v>70229</v>
      </c>
    </row>
    <row r="51" spans="1:5" x14ac:dyDescent="0.25">
      <c r="A51" t="s">
        <v>48</v>
      </c>
      <c r="B51" s="2">
        <f>TIME(MID(A51,SEARCH("/",A51)+1,2)-6,MID(A51,SEARCH("/",A51)+3,2),MID(A51,SEARCH("/",A51)+5,2))</f>
        <v>0.33630787037037035</v>
      </c>
      <c r="C51">
        <f>VALUE(MID(A51,SEARCH("/",A51)+8,2))+(VALUE(MID(A51,SEARCH("/",A51)+10,5))/60)</f>
        <v>39.087000000000003</v>
      </c>
      <c r="D51">
        <f>(VALUE(MID(A51,SEARCH("/",A51)+17,3))+(VALUE(MID(A51,SEARCH("/",A51)+20,5))/60))*-1</f>
        <v>-103.53916666666667</v>
      </c>
      <c r="E51">
        <f>VALUE(MID(A51,SEARCH("/A",A51)+3,6))</f>
        <v>71724</v>
      </c>
    </row>
    <row r="52" spans="1:5" x14ac:dyDescent="0.25">
      <c r="A52" t="s">
        <v>49</v>
      </c>
      <c r="B52" s="2">
        <f>TIME(MID(A52,SEARCH("/",A52)+1,2)-6,MID(A52,SEARCH("/",A52)+3,2),MID(A52,SEARCH("/",A52)+5,2))</f>
        <v>0.33700231481481485</v>
      </c>
      <c r="C52">
        <f>VALUE(MID(A52,SEARCH("/",A52)+8,2))+(VALUE(MID(A52,SEARCH("/",A52)+10,5))/60)</f>
        <v>39.086166666666664</v>
      </c>
      <c r="D52">
        <f>(VALUE(MID(A52,SEARCH("/",A52)+17,3))+(VALUE(MID(A52,SEARCH("/",A52)+20,5))/60))*-1</f>
        <v>-103.54783333333333</v>
      </c>
      <c r="E52">
        <f>VALUE(MID(A52,SEARCH("/A",A52)+3,6))</f>
        <v>72469</v>
      </c>
    </row>
    <row r="53" spans="1:5" x14ac:dyDescent="0.25">
      <c r="A53" t="s">
        <v>50</v>
      </c>
      <c r="B53" s="2">
        <f>TIME(MID(A53,SEARCH("/",A53)+1,2)-6,MID(A53,SEARCH("/",A53)+3,2),MID(A53,SEARCH("/",A53)+5,2))</f>
        <v>0.33769675925925924</v>
      </c>
      <c r="C53">
        <f>VALUE(MID(A53,SEARCH("/",A53)+8,2))+(VALUE(MID(A53,SEARCH("/",A53)+10,5))/60)</f>
        <v>39.085333333333331</v>
      </c>
      <c r="D53">
        <f>(VALUE(MID(A53,SEARCH("/",A53)+17,3))+(VALUE(MID(A53,SEARCH("/",A53)+20,5))/60))*-1</f>
        <v>-103.557</v>
      </c>
      <c r="E53">
        <f>VALUE(MID(A53,SEARCH("/A",A53)+3,6))</f>
        <v>73216</v>
      </c>
    </row>
    <row r="54" spans="1:5" x14ac:dyDescent="0.25">
      <c r="A54" t="s">
        <v>51</v>
      </c>
      <c r="B54" s="2">
        <f>TIME(MID(A54,SEARCH("/",A54)+1,2)-6,MID(A54,SEARCH("/",A54)+3,2),MID(A54,SEARCH("/",A54)+5,2))</f>
        <v>0.33839120370370374</v>
      </c>
      <c r="C54">
        <f>VALUE(MID(A54,SEARCH("/",A54)+8,2))+(VALUE(MID(A54,SEARCH("/",A54)+10,5))/60)</f>
        <v>39.085999999999999</v>
      </c>
      <c r="D54">
        <f>(VALUE(MID(A54,SEARCH("/",A54)+17,3))+(VALUE(MID(A54,SEARCH("/",A54)+20,5))/60))*-1</f>
        <v>-103.56483333333334</v>
      </c>
      <c r="E54">
        <f>VALUE(MID(A54,SEARCH("/A",A54)+3,6))</f>
        <v>74031</v>
      </c>
    </row>
    <row r="55" spans="1:5" x14ac:dyDescent="0.25">
      <c r="A55" t="s">
        <v>52</v>
      </c>
      <c r="B55" s="2">
        <f>TIME(MID(A55,SEARCH("/",A55)+1,2)-6,MID(A55,SEARCH("/",A55)+3,2),MID(A55,SEARCH("/",A55)+5,2))</f>
        <v>0.33978009259259262</v>
      </c>
      <c r="C55">
        <f>VALUE(MID(A55,SEARCH("/",A55)+8,2))+(VALUE(MID(A55,SEARCH("/",A55)+10,5))/60)</f>
        <v>39.087166666666668</v>
      </c>
      <c r="D55">
        <f>(VALUE(MID(A55,SEARCH("/",A55)+17,3))+(VALUE(MID(A55,SEARCH("/",A55)+20,5))/60))*-1</f>
        <v>-103.57783333333333</v>
      </c>
      <c r="E55">
        <f>VALUE(MID(A55,SEARCH("/A",A55)+3,6))</f>
        <v>75580</v>
      </c>
    </row>
    <row r="56" spans="1:5" x14ac:dyDescent="0.25">
      <c r="A56" t="s">
        <v>53</v>
      </c>
      <c r="B56" s="2">
        <f>TIME(MID(A56,SEARCH("/",A56)+1,2)-6,MID(A56,SEARCH("/",A56)+3,2),MID(A56,SEARCH("/",A56)+5,2))</f>
        <v>0.34047453703703701</v>
      </c>
      <c r="C56">
        <f>VALUE(MID(A56,SEARCH("/",A56)+8,2))+(VALUE(MID(A56,SEARCH("/",A56)+10,5))/60)</f>
        <v>39.086833333333331</v>
      </c>
      <c r="D56">
        <f>(VALUE(MID(A56,SEARCH("/",A56)+17,3))+(VALUE(MID(A56,SEARCH("/",A56)+20,5))/60))*-1</f>
        <v>-103.58316666666667</v>
      </c>
      <c r="E56">
        <f>VALUE(MID(A56,SEARCH("/A",A56)+3,6))</f>
        <v>76330</v>
      </c>
    </row>
    <row r="57" spans="1:5" x14ac:dyDescent="0.25">
      <c r="A57" t="s">
        <v>54</v>
      </c>
      <c r="B57" s="2">
        <f>TIME(MID(A57,SEARCH("/",A57)+1,2)-6,MID(A57,SEARCH("/",A57)+3,2),MID(A57,SEARCH("/",A57)+5,2))</f>
        <v>0.3411689814814815</v>
      </c>
      <c r="C57">
        <f>VALUE(MID(A57,SEARCH("/",A57)+8,2))+(VALUE(MID(A57,SEARCH("/",A57)+10,5))/60)</f>
        <v>39.085999999999999</v>
      </c>
      <c r="D57">
        <f>(VALUE(MID(A57,SEARCH("/",A57)+17,3))+(VALUE(MID(A57,SEARCH("/",A57)+20,5))/60))*-1</f>
        <v>-103.58966666666667</v>
      </c>
      <c r="E57">
        <f>VALUE(MID(A57,SEARCH("/A",A57)+3,6))</f>
        <v>77138</v>
      </c>
    </row>
    <row r="58" spans="1:5" x14ac:dyDescent="0.25">
      <c r="A58" t="s">
        <v>55</v>
      </c>
      <c r="B58" s="2">
        <f>TIME(MID(A58,SEARCH("/",A58)+1,2)-6,MID(A58,SEARCH("/",A58)+3,2),MID(A58,SEARCH("/",A58)+5,2))</f>
        <v>0.34186342592592589</v>
      </c>
      <c r="C58">
        <f>VALUE(MID(A58,SEARCH("/",A58)+8,2))+(VALUE(MID(A58,SEARCH("/",A58)+10,5))/60)</f>
        <v>39.084499999999998</v>
      </c>
      <c r="D58">
        <f>(VALUE(MID(A58,SEARCH("/",A58)+17,3))+(VALUE(MID(A58,SEARCH("/",A58)+20,5))/60))*-1</f>
        <v>-103.59516666666667</v>
      </c>
      <c r="E58">
        <f>VALUE(MID(A58,SEARCH("/A",A58)+3,6))</f>
        <v>78015</v>
      </c>
    </row>
    <row r="59" spans="1:5" x14ac:dyDescent="0.25">
      <c r="A59" t="s">
        <v>56</v>
      </c>
      <c r="B59" s="2">
        <f>TIME(MID(A59,SEARCH("/",A59)+1,2)-6,MID(A59,SEARCH("/",A59)+3,2),MID(A59,SEARCH("/",A59)+5,2))</f>
        <v>0.34255787037037039</v>
      </c>
      <c r="C59">
        <f>VALUE(MID(A59,SEARCH("/",A59)+8,2))+(VALUE(MID(A59,SEARCH("/",A59)+10,5))/60)</f>
        <v>39.081666666666663</v>
      </c>
      <c r="D59">
        <f>(VALUE(MID(A59,SEARCH("/",A59)+17,3))+(VALUE(MID(A59,SEARCH("/",A59)+20,5))/60))*-1</f>
        <v>-103.60433333333333</v>
      </c>
      <c r="E59">
        <f>VALUE(MID(A59,SEARCH("/A",A59)+3,6))</f>
        <v>78911</v>
      </c>
    </row>
    <row r="60" spans="1:5" x14ac:dyDescent="0.25">
      <c r="A60" t="s">
        <v>57</v>
      </c>
      <c r="B60" s="2">
        <f>TIME(MID(A60,SEARCH("/",A60)+1,2)-6,MID(A60,SEARCH("/",A60)+3,2),MID(A60,SEARCH("/",A60)+5,2))</f>
        <v>0.34325231481481483</v>
      </c>
      <c r="C60">
        <f>VALUE(MID(A60,SEARCH("/",A60)+8,2))+(VALUE(MID(A60,SEARCH("/",A60)+10,5))/60)</f>
        <v>39.081333333333333</v>
      </c>
      <c r="D60">
        <f>(VALUE(MID(A60,SEARCH("/",A60)+17,3))+(VALUE(MID(A60,SEARCH("/",A60)+20,5))/60))*-1</f>
        <v>-103.613</v>
      </c>
      <c r="E60">
        <f>VALUE(MID(A60,SEARCH("/A",A60)+3,6))</f>
        <v>79714</v>
      </c>
    </row>
    <row r="61" spans="1:5" x14ac:dyDescent="0.25">
      <c r="A61" t="s">
        <v>58</v>
      </c>
      <c r="B61" s="2">
        <f>TIME(MID(A61,SEARCH("/",A61)+1,2)-6,MID(A61,SEARCH("/",A61)+3,2),MID(A61,SEARCH("/",A61)+5,2))</f>
        <v>0.34394675925925927</v>
      </c>
      <c r="C61">
        <f>VALUE(MID(A61,SEARCH("/",A61)+8,2))+(VALUE(MID(A61,SEARCH("/",A61)+10,5))/60)</f>
        <v>39.079500000000003</v>
      </c>
      <c r="D61">
        <f>(VALUE(MID(A61,SEARCH("/",A61)+17,3))+(VALUE(MID(A61,SEARCH("/",A61)+20,5))/60))*-1</f>
        <v>-103.62216666666667</v>
      </c>
      <c r="E61">
        <f>VALUE(MID(A61,SEARCH("/A",A61)+3,6))</f>
        <v>80497</v>
      </c>
    </row>
    <row r="62" spans="1:5" x14ac:dyDescent="0.25">
      <c r="A62" t="s">
        <v>59</v>
      </c>
      <c r="B62" s="2">
        <f>TIME(MID(A62,SEARCH("/",A62)+1,2)-6,MID(A62,SEARCH("/",A62)+3,2),MID(A62,SEARCH("/",A62)+5,2))</f>
        <v>0.34533564814814816</v>
      </c>
      <c r="C62">
        <f>VALUE(MID(A62,SEARCH("/",A62)+8,2))+(VALUE(MID(A62,SEARCH("/",A62)+10,5))/60)</f>
        <v>39.079333333333331</v>
      </c>
      <c r="D62">
        <f>(VALUE(MID(A62,SEARCH("/",A62)+17,3))+(VALUE(MID(A62,SEARCH("/",A62)+20,5))/60))*-1</f>
        <v>-103.64</v>
      </c>
      <c r="E62">
        <f>VALUE(MID(A62,SEARCH("/A",A62)+3,6))</f>
        <v>82262</v>
      </c>
    </row>
    <row r="63" spans="1:5" x14ac:dyDescent="0.25">
      <c r="A63" t="s">
        <v>60</v>
      </c>
      <c r="B63" s="2">
        <f>TIME(MID(A63,SEARCH("/",A63)+1,2)-6,MID(A63,SEARCH("/",A63)+3,2),MID(A63,SEARCH("/",A63)+5,2))</f>
        <v>0.3460300925925926</v>
      </c>
      <c r="C63">
        <f>VALUE(MID(A63,SEARCH("/",A63)+8,2))+(VALUE(MID(A63,SEARCH("/",A63)+10,5))/60)</f>
        <v>39.080166666666663</v>
      </c>
      <c r="D63">
        <f>(VALUE(MID(A63,SEARCH("/",A63)+17,3))+(VALUE(MID(A63,SEARCH("/",A63)+20,5))/60))*-1</f>
        <v>-103.64916666666667</v>
      </c>
      <c r="E63">
        <f>VALUE(MID(A63,SEARCH("/A",A63)+3,6))</f>
        <v>83132</v>
      </c>
    </row>
    <row r="64" spans="1:5" x14ac:dyDescent="0.25">
      <c r="A64" t="s">
        <v>61</v>
      </c>
      <c r="B64" s="2">
        <f>TIME(MID(A64,SEARCH("/",A64)+1,2)-6,MID(A64,SEARCH("/",A64)+3,2),MID(A64,SEARCH("/",A64)+5,2))</f>
        <v>0.34672453703703704</v>
      </c>
      <c r="C64">
        <f>VALUE(MID(A64,SEARCH("/",A64)+8,2))+(VALUE(MID(A64,SEARCH("/",A64)+10,5))/60)</f>
        <v>39.083166666666664</v>
      </c>
      <c r="D64">
        <f>(VALUE(MID(A64,SEARCH("/",A64)+17,3))+(VALUE(MID(A64,SEARCH("/",A64)+20,5))/60))*-1</f>
        <v>-103.65833333333333</v>
      </c>
      <c r="E64">
        <f>VALUE(MID(A64,SEARCH("/A",A64)+3,6))</f>
        <v>83949</v>
      </c>
    </row>
    <row r="65" spans="1:5" x14ac:dyDescent="0.25">
      <c r="A65" t="s">
        <v>62</v>
      </c>
      <c r="B65" s="2">
        <f>TIME(MID(A65,SEARCH("/",A65)+1,2)-6,MID(A65,SEARCH("/",A65)+3,2),MID(A65,SEARCH("/",A65)+5,2))</f>
        <v>0.34741898148148148</v>
      </c>
      <c r="C65">
        <f>VALUE(MID(A65,SEARCH("/",A65)+8,2))+(VALUE(MID(A65,SEARCH("/",A65)+10,5))/60)</f>
        <v>39.085833333333333</v>
      </c>
      <c r="D65">
        <f>(VALUE(MID(A65,SEARCH("/",A65)+17,3))+(VALUE(MID(A65,SEARCH("/",A65)+20,5))/60))*-1</f>
        <v>-103.66549999999999</v>
      </c>
      <c r="E65">
        <f>VALUE(MID(A65,SEARCH("/A",A65)+3,6))</f>
        <v>84699</v>
      </c>
    </row>
    <row r="66" spans="1:5" x14ac:dyDescent="0.25">
      <c r="A66" t="s">
        <v>63</v>
      </c>
      <c r="B66" s="2">
        <f>TIME(MID(A66,SEARCH("/",A66)+1,2)-6,MID(A66,SEARCH("/",A66)+3,2),MID(A66,SEARCH("/",A66)+5,2))</f>
        <v>0.34811342592592592</v>
      </c>
      <c r="C66">
        <f>VALUE(MID(A66,SEARCH("/",A66)+8,2))+(VALUE(MID(A66,SEARCH("/",A66)+10,5))/60)</f>
        <v>39.086333333333336</v>
      </c>
      <c r="D66">
        <f>(VALUE(MID(A66,SEARCH("/",A66)+17,3))+(VALUE(MID(A66,SEARCH("/",A66)+20,5))/60))*-1</f>
        <v>-103.67133333333334</v>
      </c>
      <c r="E66">
        <f>VALUE(MID(A66,SEARCH("/A",A66)+3,6))</f>
        <v>85463</v>
      </c>
    </row>
    <row r="67" spans="1:5" x14ac:dyDescent="0.25">
      <c r="A67" t="s">
        <v>64</v>
      </c>
      <c r="B67" s="2">
        <f>TIME(MID(A67,SEARCH("/",A67)+1,2)-6,MID(A67,SEARCH("/",A67)+3,2),MID(A67,SEARCH("/",A67)+5,2))</f>
        <v>0.34880787037037037</v>
      </c>
      <c r="C67">
        <f>VALUE(MID(A67,SEARCH("/",A67)+8,2))+(VALUE(MID(A67,SEARCH("/",A67)+10,5))/60)</f>
        <v>39.084666666666664</v>
      </c>
      <c r="D67">
        <f>(VALUE(MID(A67,SEARCH("/",A67)+17,3))+(VALUE(MID(A67,SEARCH("/",A67)+20,5))/60))*-1</f>
        <v>-103.679</v>
      </c>
      <c r="E67">
        <f>VALUE(MID(A67,SEARCH("/A",A67)+3,6))</f>
        <v>86201</v>
      </c>
    </row>
    <row r="68" spans="1:5" x14ac:dyDescent="0.25">
      <c r="A68" t="s">
        <v>65</v>
      </c>
      <c r="B68" s="2">
        <f>TIME(MID(A68,SEARCH("/",A68)+1,2)-6,MID(A68,SEARCH("/",A68)+3,2),MID(A68,SEARCH("/",A68)+5,2))</f>
        <v>0.34950231481481481</v>
      </c>
      <c r="C68">
        <f>VALUE(MID(A68,SEARCH("/",A68)+8,2))+(VALUE(MID(A68,SEARCH("/",A68)+10,5))/60)</f>
        <v>39.085833333333333</v>
      </c>
      <c r="D68">
        <f>(VALUE(MID(A68,SEARCH("/",A68)+17,3))+(VALUE(MID(A68,SEARCH("/",A68)+20,5))/60))*-1</f>
        <v>-103.68716666666667</v>
      </c>
      <c r="E68">
        <f>VALUE(MID(A68,SEARCH("/A",A68)+3,6))</f>
        <v>86999</v>
      </c>
    </row>
    <row r="69" spans="1:5" x14ac:dyDescent="0.25">
      <c r="A69" t="s">
        <v>66</v>
      </c>
      <c r="B69" s="2">
        <f>TIME(MID(A69,SEARCH("/",A69)+1,2)-6,MID(A69,SEARCH("/",A69)+3,2),MID(A69,SEARCH("/",A69)+5,2))</f>
        <v>0.35019675925925925</v>
      </c>
      <c r="C69">
        <f>VALUE(MID(A69,SEARCH("/",A69)+8,2))+(VALUE(MID(A69,SEARCH("/",A69)+10,5))/60)</f>
        <v>39.087166666666668</v>
      </c>
      <c r="D69">
        <f>(VALUE(MID(A69,SEARCH("/",A69)+17,3))+(VALUE(MID(A69,SEARCH("/",A69)+20,5))/60))*-1</f>
        <v>-103.69383333333333</v>
      </c>
      <c r="E69">
        <f>VALUE(MID(A69,SEARCH("/A",A69)+3,6))</f>
        <v>87826</v>
      </c>
    </row>
    <row r="70" spans="1:5" x14ac:dyDescent="0.25">
      <c r="A70" t="s">
        <v>67</v>
      </c>
      <c r="B70" s="2">
        <f>TIME(MID(A70,SEARCH("/",A70)+1,2)-6,MID(A70,SEARCH("/",A70)+3,2),MID(A70,SEARCH("/",A70)+5,2))</f>
        <v>0.35089120370370369</v>
      </c>
      <c r="C70">
        <f>VALUE(MID(A70,SEARCH("/",A70)+8,2))+(VALUE(MID(A70,SEARCH("/",A70)+10,5))/60)</f>
        <v>39.086666666666666</v>
      </c>
      <c r="D70">
        <f>(VALUE(MID(A70,SEARCH("/",A70)+17,3))+(VALUE(MID(A70,SEARCH("/",A70)+20,5))/60))*-1</f>
        <v>-103.70066666666666</v>
      </c>
      <c r="E70">
        <f>VALUE(MID(A70,SEARCH("/A",A70)+3,6))</f>
        <v>88678</v>
      </c>
    </row>
    <row r="71" spans="1:5" x14ac:dyDescent="0.25">
      <c r="A71" t="s">
        <v>68</v>
      </c>
      <c r="B71" s="2">
        <f>TIME(MID(A71,SEARCH("/",A71)+1,2)-6,MID(A71,SEARCH("/",A71)+3,2),MID(A71,SEARCH("/",A71)+5,2))</f>
        <v>0.35366898148148151</v>
      </c>
      <c r="C71">
        <f>VALUE(MID(A71,SEARCH("/",A71)+8,2))+(VALUE(MID(A71,SEARCH("/",A71)+10,5))/60)</f>
        <v>39.081499999999998</v>
      </c>
      <c r="D71">
        <f>(VALUE(MID(A71,SEARCH("/",A71)+17,3))+(VALUE(MID(A71,SEARCH("/",A71)+20,5))/60))*-1</f>
        <v>-103.745</v>
      </c>
      <c r="E71">
        <f>VALUE(MID(A71,SEARCH("/A",A71)+3,6))</f>
        <v>92026</v>
      </c>
    </row>
    <row r="72" spans="1:5" x14ac:dyDescent="0.25">
      <c r="A72" t="s">
        <v>69</v>
      </c>
      <c r="B72" s="2">
        <f>TIME(MID(A72,SEARCH("/",A72)+1,2)-6,MID(A72,SEARCH("/",A72)+3,2),MID(A72,SEARCH("/",A72)+5,2))</f>
        <v>0.3543634259259259</v>
      </c>
      <c r="C72">
        <f>VALUE(MID(A72,SEARCH("/",A72)+8,2))+(VALUE(MID(A72,SEARCH("/",A72)+10,5))/60)</f>
        <v>39.081166666666668</v>
      </c>
      <c r="D72">
        <f>(VALUE(MID(A72,SEARCH("/",A72)+17,3))+(VALUE(MID(A72,SEARCH("/",A72)+20,5))/60))*-1</f>
        <v>-103.75483333333334</v>
      </c>
      <c r="E72">
        <f>VALUE(MID(A72,SEARCH("/A",A72)+3,6))</f>
        <v>92836</v>
      </c>
    </row>
    <row r="73" spans="1:5" x14ac:dyDescent="0.25">
      <c r="A73" t="s">
        <v>70</v>
      </c>
      <c r="B73" s="2">
        <f>TIME(MID(A73,SEARCH("/",A73)+1,2)-6,MID(A73,SEARCH("/",A73)+3,2),MID(A73,SEARCH("/",A73)+5,2))</f>
        <v>0.3626967592592592</v>
      </c>
      <c r="C73">
        <f>VALUE(MID(A73,SEARCH("/",A73)+8,2))+(VALUE(MID(A73,SEARCH("/",A73)+10,5))/60)</f>
        <v>39.072166666666668</v>
      </c>
      <c r="D73">
        <f>(VALUE(MID(A73,SEARCH("/",A73)+17,3))+(VALUE(MID(A73,SEARCH("/",A73)+20,5))/60))*-1</f>
        <v>-103.907</v>
      </c>
      <c r="E73">
        <f>VALUE(MID(A73,SEARCH("/A",A73)+3,6))</f>
        <v>102597</v>
      </c>
    </row>
    <row r="74" spans="1:5" x14ac:dyDescent="0.25">
      <c r="A74" t="s">
        <v>71</v>
      </c>
      <c r="B74" s="2">
        <f>TIME(MID(A74,SEARCH("/",A74)+1,2)-6,MID(A74,SEARCH("/",A74)+3,2),MID(A74,SEARCH("/",A74)+5,2))</f>
        <v>0.3633912037037037</v>
      </c>
      <c r="C74">
        <f>VALUE(MID(A74,SEARCH("/",A74)+8,2))+(VALUE(MID(A74,SEARCH("/",A74)+10,5))/60)</f>
        <v>39.069000000000003</v>
      </c>
      <c r="D74">
        <f>(VALUE(MID(A74,SEARCH("/",A74)+17,3))+(VALUE(MID(A74,SEARCH("/",A74)+20,5))/60))*-1</f>
        <v>-103.9225</v>
      </c>
      <c r="E74">
        <f>VALUE(MID(A74,SEARCH("/A",A74)+3,6))</f>
        <v>103401</v>
      </c>
    </row>
    <row r="75" spans="1:5" x14ac:dyDescent="0.25">
      <c r="A75" t="s">
        <v>72</v>
      </c>
      <c r="B75" s="2">
        <f>TIME(MID(A75,SEARCH("/",A75)+1,2)-6,MID(A75,SEARCH("/",A75)+3,2),MID(A75,SEARCH("/",A75)+5,2))</f>
        <v>0.3640856481481482</v>
      </c>
      <c r="C75">
        <f>VALUE(MID(A75,SEARCH("/",A75)+8,2))+(VALUE(MID(A75,SEARCH("/",A75)+10,5))/60)</f>
        <v>39.066166666666668</v>
      </c>
      <c r="D75">
        <f>(VALUE(MID(A75,SEARCH("/",A75)+17,3))+(VALUE(MID(A75,SEARCH("/",A75)+20,5))/60))*-1</f>
        <v>-103.94183333333334</v>
      </c>
      <c r="E75">
        <f>VALUE(MID(A75,SEARCH("/A",A75)+3,6))</f>
        <v>104120</v>
      </c>
    </row>
    <row r="76" spans="1:5" x14ac:dyDescent="0.25">
      <c r="A76" t="s">
        <v>73</v>
      </c>
      <c r="B76" s="2">
        <f>TIME(MID(A76,SEARCH("/",A76)+1,2)-6,MID(A76,SEARCH("/",A76)+3,2),MID(A76,SEARCH("/",A76)+5,2))</f>
        <v>0.36478009259259259</v>
      </c>
      <c r="C76">
        <f>VALUE(MID(A76,SEARCH("/",A76)+8,2))+(VALUE(MID(A76,SEARCH("/",A76)+10,5))/60)</f>
        <v>39.063166666666667</v>
      </c>
      <c r="D76">
        <f>(VALUE(MID(A76,SEARCH("/",A76)+17,3))+(VALUE(MID(A76,SEARCH("/",A76)+20,5))/60))*-1</f>
        <v>-103.96</v>
      </c>
      <c r="E76">
        <f>VALUE(MID(A76,SEARCH("/A",A76)+3,6))</f>
        <v>104689</v>
      </c>
    </row>
    <row r="77" spans="1:5" x14ac:dyDescent="0.25">
      <c r="A77" t="s">
        <v>74</v>
      </c>
      <c r="B77" s="2">
        <f>TIME(MID(A77,SEARCH("/",A77)+1,2)-6,MID(A77,SEARCH("/",A77)+3,2),MID(A77,SEARCH("/",A77)+5,2))</f>
        <v>0.36547453703703708</v>
      </c>
      <c r="C77">
        <f>VALUE(MID(A77,SEARCH("/",A77)+8,2))+(VALUE(MID(A77,SEARCH("/",A77)+10,5))/60)</f>
        <v>39.05833333333333</v>
      </c>
      <c r="D77">
        <f>(VALUE(MID(A77,SEARCH("/",A77)+17,3))+(VALUE(MID(A77,SEARCH("/",A77)+20,5))/60))*-1</f>
        <v>-103.974</v>
      </c>
      <c r="E77">
        <f>VALUE(MID(A77,SEARCH("/A",A77)+3,6))</f>
        <v>96784</v>
      </c>
    </row>
    <row r="78" spans="1:5" x14ac:dyDescent="0.25">
      <c r="A78" t="s">
        <v>75</v>
      </c>
      <c r="B78" s="2">
        <f>TIME(MID(A78,SEARCH("/",A78)+1,2)-6,MID(A78,SEARCH("/",A78)+3,2),MID(A78,SEARCH("/",A78)+5,2))</f>
        <v>0.36616898148148147</v>
      </c>
      <c r="C78">
        <f>VALUE(MID(A78,SEARCH("/",A78)+8,2))+(VALUE(MID(A78,SEARCH("/",A78)+10,5))/60)</f>
        <v>39.057166666666667</v>
      </c>
      <c r="D78">
        <f>(VALUE(MID(A78,SEARCH("/",A78)+17,3))+(VALUE(MID(A78,SEARCH("/",A78)+20,5))/60))*-1</f>
        <v>-103.98366666666666</v>
      </c>
      <c r="E78">
        <f>VALUE(MID(A78,SEARCH("/A",A78)+3,6))</f>
        <v>88888</v>
      </c>
    </row>
    <row r="79" spans="1:5" x14ac:dyDescent="0.25">
      <c r="A79" t="s">
        <v>76</v>
      </c>
      <c r="B79" s="2">
        <f>TIME(MID(A79,SEARCH("/",A79)+1,2)-6,MID(A79,SEARCH("/",A79)+3,2),MID(A79,SEARCH("/",A79)+5,2))</f>
        <v>0.36755787037037035</v>
      </c>
      <c r="C79">
        <f>VALUE(MID(A79,SEARCH("/",A79)+8,2))+(VALUE(MID(A79,SEARCH("/",A79)+10,5))/60)</f>
        <v>39.056666666666665</v>
      </c>
      <c r="D79">
        <f>(VALUE(MID(A79,SEARCH("/",A79)+17,3))+(VALUE(MID(A79,SEARCH("/",A79)+20,5))/60))*-1</f>
        <v>-103.99966666666667</v>
      </c>
      <c r="E79">
        <f>VALUE(MID(A79,SEARCH("/A",A79)+3,6))</f>
        <v>75657</v>
      </c>
    </row>
    <row r="80" spans="1:5" x14ac:dyDescent="0.25">
      <c r="A80" t="s">
        <v>77</v>
      </c>
      <c r="B80" s="2">
        <f>TIME(MID(A80,SEARCH("/",A80)+1,2)-6,MID(A80,SEARCH("/",A80)+3,2),MID(A80,SEARCH("/",A80)+5,2))</f>
        <v>0.36825231481481485</v>
      </c>
      <c r="C80">
        <f>VALUE(MID(A80,SEARCH("/",A80)+8,2))+(VALUE(MID(A80,SEARCH("/",A80)+10,5))/60)</f>
        <v>39.05616666666667</v>
      </c>
      <c r="D80">
        <f>(VALUE(MID(A80,SEARCH("/",A80)+17,3))+(VALUE(MID(A80,SEARCH("/",A80)+20,5))/60))*-1</f>
        <v>-104.00766666666667</v>
      </c>
      <c r="E80">
        <f>VALUE(MID(A80,SEARCH("/A",A80)+3,6))</f>
        <v>70397</v>
      </c>
    </row>
    <row r="81" spans="1:5" x14ac:dyDescent="0.25">
      <c r="A81" t="s">
        <v>78</v>
      </c>
      <c r="B81" s="2">
        <f>TIME(MID(A81,SEARCH("/",A81)+1,2)-6,MID(A81,SEARCH("/",A81)+3,2),MID(A81,SEARCH("/",A81)+5,2))</f>
        <v>0.36964120370370374</v>
      </c>
      <c r="C81">
        <f>VALUE(MID(A81,SEARCH("/",A81)+8,2))+(VALUE(MID(A81,SEARCH("/",A81)+10,5))/60)</f>
        <v>39.055500000000002</v>
      </c>
      <c r="D81">
        <f>(VALUE(MID(A81,SEARCH("/",A81)+17,3))+(VALUE(MID(A81,SEARCH("/",A81)+20,5))/60))*-1</f>
        <v>-104.01516666666667</v>
      </c>
      <c r="E81">
        <f>VALUE(MID(A81,SEARCH("/A",A81)+3,6))</f>
        <v>61990</v>
      </c>
    </row>
    <row r="82" spans="1:5" x14ac:dyDescent="0.25">
      <c r="A82" t="s">
        <v>79</v>
      </c>
      <c r="B82" s="2">
        <f>TIME(MID(A82,SEARCH("/",A82)+1,2)-6,MID(A82,SEARCH("/",A82)+3,2),MID(A82,SEARCH("/",A82)+5,2))</f>
        <v>0.37033564814814812</v>
      </c>
      <c r="C82">
        <f>VALUE(MID(A82,SEARCH("/",A82)+8,2))+(VALUE(MID(A82,SEARCH("/",A82)+10,5))/60)</f>
        <v>39.05533333333333</v>
      </c>
      <c r="D82">
        <f>(VALUE(MID(A82,SEARCH("/",A82)+17,3))+(VALUE(MID(A82,SEARCH("/",A82)+20,5))/60))*-1</f>
        <v>-104.01833333333333</v>
      </c>
      <c r="E82">
        <f>VALUE(MID(A82,SEARCH("/A",A82)+3,6))</f>
        <v>58328</v>
      </c>
    </row>
    <row r="83" spans="1:5" x14ac:dyDescent="0.25">
      <c r="A83" t="s">
        <v>80</v>
      </c>
      <c r="B83" s="2">
        <f>TIME(MID(A83,SEARCH("/",A83)+1,2)-6,MID(A83,SEARCH("/",A83)+3,2),MID(A83,SEARCH("/",A83)+5,2))</f>
        <v>0.37103009259259262</v>
      </c>
      <c r="C83">
        <f>VALUE(MID(A83,SEARCH("/",A83)+8,2))+(VALUE(MID(A83,SEARCH("/",A83)+10,5))/60)</f>
        <v>39.052666666666667</v>
      </c>
      <c r="D83">
        <f>(VALUE(MID(A83,SEARCH("/",A83)+17,3))+(VALUE(MID(A83,SEARCH("/",A83)+20,5))/60))*-1</f>
        <v>-104.01816666666667</v>
      </c>
      <c r="E83">
        <f>VALUE(MID(A83,SEARCH("/A",A83)+3,6))</f>
        <v>55153</v>
      </c>
    </row>
    <row r="84" spans="1:5" x14ac:dyDescent="0.25">
      <c r="A84" t="s">
        <v>81</v>
      </c>
      <c r="B84" s="2">
        <f>TIME(MID(A84,SEARCH("/",A84)+1,2)-6,MID(A84,SEARCH("/",A84)+3,2),MID(A84,SEARCH("/",A84)+5,2))</f>
        <v>0.37172453703703701</v>
      </c>
      <c r="C84">
        <f>VALUE(MID(A84,SEARCH("/",A84)+8,2))+(VALUE(MID(A84,SEARCH("/",A84)+10,5))/60)</f>
        <v>39.049833333333332</v>
      </c>
      <c r="D84">
        <f>(VALUE(MID(A84,SEARCH("/",A84)+17,3))+(VALUE(MID(A84,SEARCH("/",A84)+20,5))/60))*-1</f>
        <v>-104.017</v>
      </c>
      <c r="E84">
        <f>VALUE(MID(A84,SEARCH("/A",A84)+3,6))</f>
        <v>52271</v>
      </c>
    </row>
    <row r="85" spans="1:5" x14ac:dyDescent="0.25">
      <c r="A85" t="s">
        <v>82</v>
      </c>
      <c r="B85" s="2">
        <f>TIME(MID(A85,SEARCH("/",A85)+1,2)-6,MID(A85,SEARCH("/",A85)+3,2),MID(A85,SEARCH("/",A85)+5,2))</f>
        <v>0.3724189814814815</v>
      </c>
      <c r="C85">
        <f>VALUE(MID(A85,SEARCH("/",A85)+8,2))+(VALUE(MID(A85,SEARCH("/",A85)+10,5))/60)</f>
        <v>39.045999999999999</v>
      </c>
      <c r="D85">
        <f>(VALUE(MID(A85,SEARCH("/",A85)+17,3))+(VALUE(MID(A85,SEARCH("/",A85)+20,5))/60))*-1</f>
        <v>-104.01433333333334</v>
      </c>
      <c r="E85">
        <f>VALUE(MID(A85,SEARCH("/A",A85)+3,6))</f>
        <v>49457</v>
      </c>
    </row>
    <row r="86" spans="1:5" x14ac:dyDescent="0.25">
      <c r="A86" t="s">
        <v>83</v>
      </c>
      <c r="B86" s="2">
        <f>TIME(MID(A86,SEARCH("/",A86)+1,2)-6,MID(A86,SEARCH("/",A86)+3,2),MID(A86,SEARCH("/",A86)+5,2))</f>
        <v>0.37311342592592589</v>
      </c>
      <c r="C86">
        <f>VALUE(MID(A86,SEARCH("/",A86)+8,2))+(VALUE(MID(A86,SEARCH("/",A86)+10,5))/60)</f>
        <v>39.041666666666664</v>
      </c>
      <c r="D86">
        <f>(VALUE(MID(A86,SEARCH("/",A86)+17,3))+(VALUE(MID(A86,SEARCH("/",A86)+20,5))/60))*-1</f>
        <v>-104.01383333333334</v>
      </c>
      <c r="E86">
        <f>VALUE(MID(A86,SEARCH("/A",A86)+3,6))</f>
        <v>46930</v>
      </c>
    </row>
    <row r="87" spans="1:5" x14ac:dyDescent="0.25">
      <c r="A87" t="s">
        <v>84</v>
      </c>
      <c r="B87" s="2">
        <f>TIME(MID(A87,SEARCH("/",A87)+1,2)-6,MID(A87,SEARCH("/",A87)+3,2),MID(A87,SEARCH("/",A87)+5,2))</f>
        <v>0.37380787037037039</v>
      </c>
      <c r="C87">
        <f>VALUE(MID(A87,SEARCH("/",A87)+8,2))+(VALUE(MID(A87,SEARCH("/",A87)+10,5))/60)</f>
        <v>39.038166666666669</v>
      </c>
      <c r="D87">
        <f>(VALUE(MID(A87,SEARCH("/",A87)+17,3))+(VALUE(MID(A87,SEARCH("/",A87)+20,5))/60))*-1</f>
        <v>-104.01</v>
      </c>
      <c r="E87">
        <f>VALUE(MID(A87,SEARCH("/A",A87)+3,6))</f>
        <v>44563</v>
      </c>
    </row>
    <row r="88" spans="1:5" x14ac:dyDescent="0.25">
      <c r="A88" t="s">
        <v>85</v>
      </c>
      <c r="B88" s="2">
        <f>TIME(MID(A88,SEARCH("/",A88)+1,2)-6,MID(A88,SEARCH("/",A88)+3,2),MID(A88,SEARCH("/",A88)+5,2))</f>
        <v>0.37450231481481483</v>
      </c>
      <c r="C88">
        <f>VALUE(MID(A88,SEARCH("/",A88)+8,2))+(VALUE(MID(A88,SEARCH("/",A88)+10,5))/60)</f>
        <v>39.034666666666666</v>
      </c>
      <c r="D88">
        <f>(VALUE(MID(A88,SEARCH("/",A88)+17,3))+(VALUE(MID(A88,SEARCH("/",A88)+20,5))/60))*-1</f>
        <v>-104.00616666666667</v>
      </c>
      <c r="E88">
        <f>VALUE(MID(A88,SEARCH("/A",A88)+3,6))</f>
        <v>42253</v>
      </c>
    </row>
    <row r="89" spans="1:5" x14ac:dyDescent="0.25">
      <c r="A89" t="s">
        <v>86</v>
      </c>
      <c r="B89" s="2">
        <f>TIME(MID(A89,SEARCH("/",A89)+1,2)-6,MID(A89,SEARCH("/",A89)+3,2),MID(A89,SEARCH("/",A89)+5,2))</f>
        <v>0.37519675925925927</v>
      </c>
      <c r="C89">
        <f>VALUE(MID(A89,SEARCH("/",A89)+8,2))+(VALUE(MID(A89,SEARCH("/",A89)+10,5))/60)</f>
        <v>39.030833333333334</v>
      </c>
      <c r="D89">
        <f>(VALUE(MID(A89,SEARCH("/",A89)+17,3))+(VALUE(MID(A89,SEARCH("/",A89)+20,5))/60))*-1</f>
        <v>-104.00166666666667</v>
      </c>
      <c r="E89">
        <f>VALUE(MID(A89,SEARCH("/A",A89)+3,6))</f>
        <v>40157</v>
      </c>
    </row>
    <row r="90" spans="1:5" x14ac:dyDescent="0.25">
      <c r="A90" t="s">
        <v>87</v>
      </c>
      <c r="B90" s="2">
        <f>TIME(MID(A90,SEARCH("/",A90)+1,2)-6,MID(A90,SEARCH("/",A90)+3,2),MID(A90,SEARCH("/",A90)+5,2))</f>
        <v>0.37589120370370371</v>
      </c>
      <c r="C90">
        <f>VALUE(MID(A90,SEARCH("/",A90)+8,2))+(VALUE(MID(A90,SEARCH("/",A90)+10,5))/60)</f>
        <v>39.026833333333336</v>
      </c>
      <c r="D90">
        <f>(VALUE(MID(A90,SEARCH("/",A90)+17,3))+(VALUE(MID(A90,SEARCH("/",A90)+20,5))/60))*-1</f>
        <v>-103.997</v>
      </c>
      <c r="E90">
        <f>VALUE(MID(A90,SEARCH("/A",A90)+3,6))</f>
        <v>38173</v>
      </c>
    </row>
    <row r="91" spans="1:5" x14ac:dyDescent="0.25">
      <c r="A91" t="s">
        <v>88</v>
      </c>
      <c r="B91" s="2">
        <f>TIME(MID(A91,SEARCH("/",A91)+1,2)-6,MID(A91,SEARCH("/",A91)+3,2),MID(A91,SEARCH("/",A91)+5,2))</f>
        <v>0.37658564814814816</v>
      </c>
      <c r="C91">
        <f>VALUE(MID(A91,SEARCH("/",A91)+8,2))+(VALUE(MID(A91,SEARCH("/",A91)+10,5))/60)</f>
        <v>39.025166666666664</v>
      </c>
      <c r="D91">
        <f>(VALUE(MID(A91,SEARCH("/",A91)+17,3))+(VALUE(MID(A91,SEARCH("/",A91)+20,5))/60))*-1</f>
        <v>-103.99083333333333</v>
      </c>
      <c r="E91">
        <f>VALUE(MID(A91,SEARCH("/A",A91)+3,6))</f>
        <v>36251</v>
      </c>
    </row>
    <row r="92" spans="1:5" x14ac:dyDescent="0.25">
      <c r="A92" t="s">
        <v>89</v>
      </c>
      <c r="B92" s="2">
        <f>TIME(MID(A92,SEARCH("/",A92)+1,2)-6,MID(A92,SEARCH("/",A92)+3,2),MID(A92,SEARCH("/",A92)+5,2))</f>
        <v>0.3772800925925926</v>
      </c>
      <c r="C92">
        <f>VALUE(MID(A92,SEARCH("/",A92)+8,2))+(VALUE(MID(A92,SEARCH("/",A92)+10,5))/60)</f>
        <v>39.023499999999999</v>
      </c>
      <c r="D92">
        <f>(VALUE(MID(A92,SEARCH("/",A92)+17,3))+(VALUE(MID(A92,SEARCH("/",A92)+20,5))/60))*-1</f>
        <v>-103.98416666666667</v>
      </c>
      <c r="E92">
        <f>VALUE(MID(A92,SEARCH("/A",A92)+3,6))</f>
        <v>34348</v>
      </c>
    </row>
    <row r="93" spans="1:5" x14ac:dyDescent="0.25">
      <c r="A93" t="s">
        <v>90</v>
      </c>
      <c r="B93" s="2">
        <f>TIME(MID(A93,SEARCH("/",A93)+1,2)-6,MID(A93,SEARCH("/",A93)+3,2),MID(A93,SEARCH("/",A93)+5,2))</f>
        <v>0.37797453703703704</v>
      </c>
      <c r="C93">
        <f>VALUE(MID(A93,SEARCH("/",A93)+8,2))+(VALUE(MID(A93,SEARCH("/",A93)+10,5))/60)</f>
        <v>39.020499999999998</v>
      </c>
      <c r="D93">
        <f>(VALUE(MID(A93,SEARCH("/",A93)+17,3))+(VALUE(MID(A93,SEARCH("/",A93)+20,5))/60))*-1</f>
        <v>-103.9795</v>
      </c>
      <c r="E93">
        <f>VALUE(MID(A93,SEARCH("/A",A93)+3,6))</f>
        <v>32508</v>
      </c>
    </row>
    <row r="94" spans="1:5" x14ac:dyDescent="0.25">
      <c r="A94" t="s">
        <v>91</v>
      </c>
      <c r="B94" s="2">
        <f>TIME(MID(A94,SEARCH("/",A94)+1,2)-6,MID(A94,SEARCH("/",A94)+3,2),MID(A94,SEARCH("/",A94)+5,2))</f>
        <v>0.37866898148148148</v>
      </c>
      <c r="C94">
        <f>VALUE(MID(A94,SEARCH("/",A94)+8,2))+(VALUE(MID(A94,SEARCH("/",A94)+10,5))/60)</f>
        <v>39.017166666666668</v>
      </c>
      <c r="D94">
        <f>(VALUE(MID(A94,SEARCH("/",A94)+17,3))+(VALUE(MID(A94,SEARCH("/",A94)+20,5))/60))*-1</f>
        <v>-103.97616666666667</v>
      </c>
      <c r="E94">
        <f>VALUE(MID(A94,SEARCH("/A",A94)+3,6))</f>
        <v>30758</v>
      </c>
    </row>
    <row r="95" spans="1:5" x14ac:dyDescent="0.25">
      <c r="A95" t="s">
        <v>92</v>
      </c>
      <c r="B95" s="2">
        <f>TIME(MID(A95,SEARCH("/",A95)+1,2)-6,MID(A95,SEARCH("/",A95)+3,2),MID(A95,SEARCH("/",A95)+5,2))</f>
        <v>0.37936342592592592</v>
      </c>
      <c r="C95">
        <f>VALUE(MID(A95,SEARCH("/",A95)+8,2))+(VALUE(MID(A95,SEARCH("/",A95)+10,5))/60)</f>
        <v>39.012833333333333</v>
      </c>
      <c r="D95">
        <f>(VALUE(MID(A95,SEARCH("/",A95)+17,3))+(VALUE(MID(A95,SEARCH("/",A95)+20,5))/60))*-1</f>
        <v>-103.97183333333334</v>
      </c>
      <c r="E95">
        <f>VALUE(MID(A95,SEARCH("/A",A95)+3,6))</f>
        <v>28989</v>
      </c>
    </row>
    <row r="96" spans="1:5" x14ac:dyDescent="0.25">
      <c r="A96" t="s">
        <v>93</v>
      </c>
      <c r="B96" s="2">
        <f>TIME(MID(A96,SEARCH("/",A96)+1,2)-6,MID(A96,SEARCH("/",A96)+3,2),MID(A96,SEARCH("/",A96)+5,2))</f>
        <v>0.38005787037037037</v>
      </c>
      <c r="C96">
        <f>VALUE(MID(A96,SEARCH("/",A96)+8,2))+(VALUE(MID(A96,SEARCH("/",A96)+10,5))/60)</f>
        <v>39.008333333333333</v>
      </c>
      <c r="D96">
        <f>(VALUE(MID(A96,SEARCH("/",A96)+17,3))+(VALUE(MID(A96,SEARCH("/",A96)+20,5))/60))*-1</f>
        <v>-103.96583333333334</v>
      </c>
      <c r="E96">
        <f>VALUE(MID(A96,SEARCH("/A",A96)+3,6))</f>
        <v>27338</v>
      </c>
    </row>
    <row r="97" spans="1:5" x14ac:dyDescent="0.25">
      <c r="A97" t="s">
        <v>94</v>
      </c>
      <c r="B97" s="2">
        <f>TIME(MID(A97,SEARCH("/",A97)+1,2)-6,MID(A97,SEARCH("/",A97)+3,2),MID(A97,SEARCH("/",A97)+5,2))</f>
        <v>0.38075231481481481</v>
      </c>
      <c r="C97">
        <f>VALUE(MID(A97,SEARCH("/",A97)+8,2))+(VALUE(MID(A97,SEARCH("/",A97)+10,5))/60)</f>
        <v>39.004333333333335</v>
      </c>
      <c r="D97">
        <f>(VALUE(MID(A97,SEARCH("/",A97)+17,3))+(VALUE(MID(A97,SEARCH("/",A97)+20,5))/60))*-1</f>
        <v>-103.95916666666666</v>
      </c>
      <c r="E97">
        <f>VALUE(MID(A97,SEARCH("/A",A97)+3,6))</f>
        <v>25731</v>
      </c>
    </row>
    <row r="98" spans="1:5" x14ac:dyDescent="0.25">
      <c r="A98" t="s">
        <v>95</v>
      </c>
      <c r="B98" s="2">
        <f>TIME(MID(A98,SEARCH("/",A98)+1,2)-6,MID(A98,SEARCH("/",A98)+3,2),MID(A98,SEARCH("/",A98)+5,2))</f>
        <v>0.38144675925925925</v>
      </c>
      <c r="C98">
        <f>VALUE(MID(A98,SEARCH("/",A98)+8,2))+(VALUE(MID(A98,SEARCH("/",A98)+10,5))/60)</f>
        <v>39.00033333333333</v>
      </c>
      <c r="D98">
        <f>(VALUE(MID(A98,SEARCH("/",A98)+17,3))+(VALUE(MID(A98,SEARCH("/",A98)+20,5))/60))*-1</f>
        <v>-103.95183333333334</v>
      </c>
      <c r="E98">
        <f>VALUE(MID(A98,SEARCH("/A",A98)+3,6))</f>
        <v>24159</v>
      </c>
    </row>
    <row r="99" spans="1:5" x14ac:dyDescent="0.25">
      <c r="A99" t="s">
        <v>96</v>
      </c>
      <c r="B99" s="2">
        <f>TIME(MID(A99,SEARCH("/",A99)+1,2)-6,MID(A99,SEARCH("/",A99)+3,2),MID(A99,SEARCH("/",A99)+5,2))</f>
        <v>0.38214120370370369</v>
      </c>
      <c r="C99">
        <f>VALUE(MID(A99,SEARCH("/",A99)+8,2))+(VALUE(MID(A99,SEARCH("/",A99)+10,5))/60)</f>
        <v>38.996000000000002</v>
      </c>
      <c r="D99">
        <f>(VALUE(MID(A99,SEARCH("/",A99)+17,3))+(VALUE(MID(A99,SEARCH("/",A99)+20,5))/60))*-1</f>
        <v>-103.94316666666667</v>
      </c>
      <c r="E99">
        <f>VALUE(MID(A99,SEARCH("/A",A99)+3,6))</f>
        <v>22662</v>
      </c>
    </row>
    <row r="100" spans="1:5" x14ac:dyDescent="0.25">
      <c r="A100" t="s">
        <v>97</v>
      </c>
      <c r="B100" s="2">
        <f>TIME(MID(A100,SEARCH("/",A100)+1,2)-6,MID(A100,SEARCH("/",A100)+3,2),MID(A100,SEARCH("/",A100)+5,2))</f>
        <v>0.38283564814814813</v>
      </c>
      <c r="C100">
        <f>VALUE(MID(A100,SEARCH("/",A100)+8,2))+(VALUE(MID(A100,SEARCH("/",A100)+10,5))/60)</f>
        <v>38.991999999999997</v>
      </c>
      <c r="D100">
        <f>(VALUE(MID(A100,SEARCH("/",A100)+17,3))+(VALUE(MID(A100,SEARCH("/",A100)+20,5))/60))*-1</f>
        <v>-103.935</v>
      </c>
      <c r="E100">
        <f>VALUE(MID(A100,SEARCH("/A",A100)+3,6))</f>
        <v>21337</v>
      </c>
    </row>
    <row r="101" spans="1:5" x14ac:dyDescent="0.25">
      <c r="A101" t="s">
        <v>98</v>
      </c>
      <c r="B101" s="2">
        <f>TIME(MID(A101,SEARCH("/",A101)+1,2)-6,MID(A101,SEARCH("/",A101)+3,2),MID(A101,SEARCH("/",A101)+5,2))</f>
        <v>0.38353009259259258</v>
      </c>
      <c r="C101">
        <f>VALUE(MID(A101,SEARCH("/",A101)+8,2))+(VALUE(MID(A101,SEARCH("/",A101)+10,5))/60)</f>
        <v>38.989166666666669</v>
      </c>
      <c r="D101">
        <f>(VALUE(MID(A101,SEARCH("/",A101)+17,3))+(VALUE(MID(A101,SEARCH("/",A101)+20,5))/60))*-1</f>
        <v>-103.928</v>
      </c>
      <c r="E101">
        <f>VALUE(MID(A101,SEARCH("/A",A101)+3,6))</f>
        <v>20064</v>
      </c>
    </row>
    <row r="102" spans="1:5" x14ac:dyDescent="0.25">
      <c r="A102" t="s">
        <v>99</v>
      </c>
      <c r="B102" s="2">
        <f>TIME(MID(A102,SEARCH("/",A102)+1,2)-6,MID(A102,SEARCH("/",A102)+3,2),MID(A102,SEARCH("/",A102)+5,2))</f>
        <v>0.38422453703703702</v>
      </c>
      <c r="C102">
        <f>VALUE(MID(A102,SEARCH("/",A102)+8,2))+(VALUE(MID(A102,SEARCH("/",A102)+10,5))/60)</f>
        <v>38.984999999999999</v>
      </c>
      <c r="D102">
        <f>(VALUE(MID(A102,SEARCH("/",A102)+17,3))+(VALUE(MID(A102,SEARCH("/",A102)+20,5))/60))*-1</f>
        <v>-103.92216666666667</v>
      </c>
      <c r="E102">
        <f>VALUE(MID(A102,SEARCH("/A",A102)+3,6))</f>
        <v>18853</v>
      </c>
    </row>
    <row r="103" spans="1:5" x14ac:dyDescent="0.25">
      <c r="A103" t="s">
        <v>100</v>
      </c>
      <c r="B103" s="2">
        <f>TIME(MID(A103,SEARCH("/",A103)+1,2)-6,MID(A103,SEARCH("/",A103)+3,2),MID(A103,SEARCH("/",A103)+5,2))</f>
        <v>0.38491898148148151</v>
      </c>
      <c r="C103">
        <f>VALUE(MID(A103,SEARCH("/",A103)+8,2))+(VALUE(MID(A103,SEARCH("/",A103)+10,5))/60)</f>
        <v>38.981000000000002</v>
      </c>
      <c r="D103">
        <f>(VALUE(MID(A103,SEARCH("/",A103)+17,3))+(VALUE(MID(A103,SEARCH("/",A103)+20,5))/60))*-1</f>
        <v>-103.91549999999999</v>
      </c>
      <c r="E103">
        <f>VALUE(MID(A103,SEARCH("/A",A103)+3,6))</f>
        <v>17652</v>
      </c>
    </row>
  </sheetData>
  <sortState ref="A2:E103">
    <sortCondition ref="B2:B103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KC0D-12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Jim</cp:lastModifiedBy>
  <dcterms:created xsi:type="dcterms:W3CDTF">2016-07-30T23:43:07Z</dcterms:created>
  <dcterms:modified xsi:type="dcterms:W3CDTF">2016-07-30T23:56:42Z</dcterms:modified>
</cp:coreProperties>
</file>